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eba328ab996dff9/Work/Smartsheet_Publishing/FL Templates/Project Management/Spanish/"/>
    </mc:Choice>
  </mc:AlternateContent>
  <xr:revisionPtr revIDLastSave="0" documentId="8_{33D299C8-44DE-4420-B99A-FFEB12183A5E}" xr6:coauthVersionLast="45" xr6:coauthVersionMax="45" xr10:uidLastSave="{00000000-0000-0000-0000-000000000000}"/>
  <bookViews>
    <workbookView xWindow="-110" yWindow="-110" windowWidth="38460" windowHeight="21220" tabRatio="500" xr2:uid="{00000000-000D-0000-FFFF-FFFF00000000}"/>
  </bookViews>
  <sheets>
    <sheet name="Riesgo del proyecto" sheetId="5" r:id="rId1"/>
    <sheet name="VACÍA - Riesgo del proyecto" sheetId="1" r:id="rId2"/>
    <sheet name="ES - Renuncia -" sheetId="4" r:id="rId3"/>
  </sheets>
  <externalReferences>
    <externalReference r:id="rId4"/>
    <externalReference r:id="rId5"/>
  </externalReferences>
  <definedNames>
    <definedName name="Interval">'[1]Office Work Schedule'!#REF!</definedName>
    <definedName name="ScheduleStart">'[1]Office Work Schedule'!#REF!</definedName>
    <definedName name="Type" localSheetId="2">'[2]Maintenance Work Order'!#REF!</definedName>
    <definedName name="Type">'[2]Maintenance Work Order'!#REF!</definedName>
    <definedName name="_xlnm.Print_Area" localSheetId="0">'Riesgo del proyecto'!$B$2:$H$36</definedName>
    <definedName name="_xlnm.Print_Area" localSheetId="1">'VACÍA - Riesgo del proyecto'!$B$1:$H$35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" i="1" l="1"/>
  <c r="D8" i="5"/>
  <c r="F8" i="5"/>
  <c r="E8" i="5"/>
  <c r="F7" i="5"/>
  <c r="G7" i="5" s="1"/>
  <c r="E7" i="5"/>
  <c r="D7" i="5"/>
  <c r="F6" i="5"/>
  <c r="E6" i="5"/>
  <c r="D6" i="5"/>
  <c r="F5" i="5"/>
  <c r="E5" i="5"/>
  <c r="D5" i="5"/>
  <c r="F4" i="5"/>
  <c r="E4" i="5"/>
  <c r="D4" i="5"/>
  <c r="F7" i="1"/>
  <c r="F6" i="1"/>
  <c r="F5" i="1"/>
  <c r="F4" i="1"/>
  <c r="F3" i="1"/>
  <c r="E7" i="1"/>
  <c r="E6" i="1"/>
  <c r="E5" i="1"/>
  <c r="E4" i="1"/>
  <c r="E3" i="1"/>
  <c r="D6" i="1"/>
  <c r="D5" i="1"/>
  <c r="D4" i="1"/>
  <c r="D3" i="1"/>
  <c r="G6" i="5" l="1"/>
  <c r="F9" i="5"/>
  <c r="G8" i="5"/>
  <c r="G4" i="5"/>
  <c r="G5" i="5"/>
  <c r="D9" i="5"/>
  <c r="E9" i="5"/>
  <c r="G5" i="1"/>
  <c r="D8" i="1"/>
  <c r="G9" i="5" l="1"/>
  <c r="H7" i="5" s="1"/>
  <c r="G4" i="1"/>
  <c r="E8" i="1"/>
  <c r="F8" i="1"/>
  <c r="G6" i="1"/>
  <c r="G7" i="1"/>
  <c r="G3" i="1"/>
  <c r="H6" i="5" l="1"/>
  <c r="H5" i="5"/>
  <c r="H8" i="5"/>
  <c r="H4" i="5"/>
  <c r="G8" i="1"/>
  <c r="H5" i="1" s="1"/>
  <c r="H6" i="1" l="1"/>
  <c r="H4" i="1"/>
  <c r="H3" i="1"/>
  <c r="H7" i="1"/>
</calcChain>
</file>

<file path=xl/sharedStrings.xml><?xml version="1.0" encoding="utf-8"?>
<sst xmlns="http://schemas.openxmlformats.org/spreadsheetml/2006/main" count="107" uniqueCount="49">
  <si>
    <t>Tarea 3</t>
  </si>
  <si>
    <t>Tarea 4</t>
  </si>
  <si>
    <t>Tarea 5</t>
  </si>
  <si>
    <t>HAGA CLIC AQUÍ PARA CREAR EN SMARTSHEET</t>
  </si>
  <si>
    <t>Tarea 1</t>
  </si>
  <si>
    <t>Tarea 2</t>
  </si>
  <si>
    <t>Tarea 6</t>
  </si>
  <si>
    <t>Tarea 7</t>
  </si>
  <si>
    <t>Tarea 8</t>
  </si>
  <si>
    <t>Tarea 9</t>
  </si>
  <si>
    <t>Tarea 10</t>
  </si>
  <si>
    <t>Tarea 11</t>
  </si>
  <si>
    <t>Tarea 12</t>
  </si>
  <si>
    <t>Tarea 13</t>
  </si>
  <si>
    <t>Tarea 14</t>
  </si>
  <si>
    <t>Tarea 15</t>
  </si>
  <si>
    <t>Tarea 16</t>
  </si>
  <si>
    <t>Tarea 17</t>
  </si>
  <si>
    <t>Tarea 18</t>
  </si>
  <si>
    <t>Tarea 19</t>
  </si>
  <si>
    <t>Tarea 20</t>
  </si>
  <si>
    <t>Tarea 21</t>
  </si>
  <si>
    <t>Tarea 22</t>
  </si>
  <si>
    <t>Tarea 23</t>
  </si>
  <si>
    <t>Tarea 1 Subtarea 1</t>
  </si>
  <si>
    <t>Tarea 1 Subtarea 2</t>
  </si>
  <si>
    <t xml:space="preserve">Complete la siguiente tabla.  Los recuentos de los diagramas se completarán automáticamente, arriba. </t>
  </si>
  <si>
    <t>PLANTILLA DE RIESGOS DEL PROYECTO</t>
  </si>
  <si>
    <t>Alto</t>
  </si>
  <si>
    <t>Medio</t>
  </si>
  <si>
    <t>Bajo</t>
  </si>
  <si>
    <t>ESTADO TOTAL</t>
  </si>
  <si>
    <t>PORCENTAJE DEL TOTAL</t>
  </si>
  <si>
    <t>No se ha iniciado</t>
  </si>
  <si>
    <t>En progreso</t>
  </si>
  <si>
    <t>Completo</t>
  </si>
  <si>
    <t>En espera</t>
  </si>
  <si>
    <t>Vencido</t>
  </si>
  <si>
    <t>RIESGO TOTAL</t>
  </si>
  <si>
    <t>ID DE TAREA</t>
  </si>
  <si>
    <t>TAREA</t>
  </si>
  <si>
    <t>ASIGNADA A</t>
  </si>
  <si>
    <t>FECHA LÍMITE</t>
  </si>
  <si>
    <t>ESTADO</t>
  </si>
  <si>
    <t>NIVEL DE RIESGO</t>
  </si>
  <si>
    <t>COMENTARIOS</t>
  </si>
  <si>
    <t xml:space="preserve">Cualquier artículo, plantilla o información que proporcione Smartsheet en el sitio web son solo para referencia. Aunque nos esforzamos por mantener la información actualizada y correcta, no ofrecemos ninguna declaración ni garantía de ningún tipo, expresa o implícita, sobre la integridad, exactitud, confiabilidad, idoneidad o disponibilidad con respecto al sitio web o a la información, los artículos, las plantillas o los gráficos relacionados contenidos en el sitio web. Por lo tanto, cualquier confianza que usted deposite en dicha información es estrictamente bajo su propio riesgo. </t>
  </si>
  <si>
    <t>CLAVE DE 
ESTADO</t>
  </si>
  <si>
    <t>CLAVE DE 
NIVEL DE RIESGO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</si>
</sst>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_-;\-* #,##0_-;_-* &quot;-&quot;_-;_-@_-"/>
    <numFmt numFmtId="165" formatCode="_-* #,##0.00_-;\-* #,##0.00_-;_-* &quot;-&quot;??_-;_-@_-"/>
    <numFmt numFmtId="166" formatCode="_-&quot;$&quot;\ * #,##0_-;\-&quot;$&quot;\ * #,##0_-;_-&quot;$&quot;\ * &quot;-&quot;_-;_-@_-"/>
    <numFmt numFmtId="167" formatCode="_-&quot;$&quot;\ * #,##0.00_-;\-&quot;$&quot;\ * #,##0.00_-;_-&quot;$&quot;\ * &quot;-&quot;??_-;_-@_-"/>
    <numFmt numFmtId="168" formatCode="mm/dd/yyyy"/>
    <numFmt numFmtId="169" formatCode="0.0"/>
  </numFmts>
  <fonts count="17" x14ac:knownFonts="1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Century Gothic"/>
      <family val="1"/>
    </font>
    <font>
      <sz val="11"/>
      <color theme="1" tint="0.34998626667073579"/>
      <name val="Century Gothic"/>
      <family val="1"/>
    </font>
    <font>
      <sz val="12"/>
      <color rgb="FF000000"/>
      <name val="Arial"/>
      <family val="2"/>
    </font>
    <font>
      <sz val="9"/>
      <color rgb="FF000000"/>
      <name val="Century Gothic"/>
      <family val="2"/>
    </font>
    <font>
      <sz val="12"/>
      <color theme="1"/>
      <name val="Calibri"/>
      <family val="2"/>
      <scheme val="minor"/>
    </font>
    <font>
      <b/>
      <sz val="20"/>
      <color theme="1" tint="0.34998626667073579"/>
      <name val="Century Gothic"/>
      <family val="1"/>
    </font>
    <font>
      <b/>
      <sz val="12"/>
      <color theme="0"/>
      <name val="Calibri"/>
      <family val="2"/>
    </font>
    <font>
      <sz val="10"/>
      <color theme="0"/>
      <name val="Century Gothic"/>
      <family val="1"/>
    </font>
    <font>
      <b/>
      <sz val="10"/>
      <color theme="0"/>
      <name val="Century Gothic"/>
      <family val="1"/>
    </font>
    <font>
      <b/>
      <sz val="22"/>
      <color theme="0"/>
      <name val="Century Gothic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4999542222357860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34995574816125979"/>
      </left>
      <right/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medium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</borders>
  <cellStyleXfs count="13">
    <xf numFmtId="0" fontId="0" fillId="0" borderId="0"/>
    <xf numFmtId="9" fontId="1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59">
    <xf numFmtId="0" fontId="0" fillId="0" borderId="0" xfId="0"/>
    <xf numFmtId="0" fontId="4" fillId="2" borderId="0" xfId="0" applyFont="1" applyFill="1" applyAlignment="1">
      <alignment wrapTex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Border="1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8" fontId="5" fillId="6" borderId="1" xfId="0" applyNumberFormat="1" applyFont="1" applyFill="1" applyBorder="1" applyAlignment="1">
      <alignment horizontal="center" vertical="center" wrapText="1" readingOrder="1"/>
    </xf>
    <xf numFmtId="0" fontId="0" fillId="0" borderId="0" xfId="0" applyBorder="1" applyAlignment="1"/>
    <xf numFmtId="0" fontId="4" fillId="0" borderId="0" xfId="0" applyFont="1" applyBorder="1" applyAlignment="1">
      <alignment horizontal="left" vertical="center" wrapText="1" indent="1"/>
    </xf>
    <xf numFmtId="0" fontId="7" fillId="7" borderId="4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9" borderId="4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11" borderId="8" xfId="0" applyFont="1" applyFill="1" applyBorder="1" applyAlignment="1">
      <alignment horizontal="center" vertical="center" wrapText="1"/>
    </xf>
    <xf numFmtId="0" fontId="7" fillId="12" borderId="9" xfId="0" applyFont="1" applyFill="1" applyBorder="1" applyAlignment="1">
      <alignment horizontal="center" vertical="center"/>
    </xf>
    <xf numFmtId="0" fontId="7" fillId="13" borderId="9" xfId="0" applyFont="1" applyFill="1" applyBorder="1" applyAlignment="1">
      <alignment horizontal="center" vertical="center"/>
    </xf>
    <xf numFmtId="0" fontId="7" fillId="14" borderId="10" xfId="0" applyFont="1" applyFill="1" applyBorder="1" applyAlignment="1">
      <alignment horizontal="center" vertical="center"/>
    </xf>
    <xf numFmtId="0" fontId="7" fillId="15" borderId="11" xfId="0" applyFont="1" applyFill="1" applyBorder="1" applyAlignment="1">
      <alignment horizontal="center" vertical="center"/>
    </xf>
    <xf numFmtId="169" fontId="4" fillId="16" borderId="1" xfId="0" applyNumberFormat="1" applyFont="1" applyFill="1" applyBorder="1" applyAlignment="1">
      <alignment horizontal="left" vertical="center" wrapText="1" indent="1"/>
    </xf>
    <xf numFmtId="9" fontId="8" fillId="0" borderId="0" xfId="1" applyFont="1" applyBorder="1" applyAlignment="1">
      <alignment horizontal="left" vertical="center" wrapText="1" indent="1"/>
    </xf>
    <xf numFmtId="0" fontId="5" fillId="2" borderId="3" xfId="0" applyNumberFormat="1" applyFont="1" applyFill="1" applyBorder="1" applyAlignment="1">
      <alignment horizontal="left" vertical="center" wrapText="1" indent="1" readingOrder="1"/>
    </xf>
    <xf numFmtId="0" fontId="4" fillId="0" borderId="3" xfId="0" applyNumberFormat="1" applyFont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right" vertical="center" wrapText="1" indent="1" readingOrder="1"/>
    </xf>
    <xf numFmtId="0" fontId="5" fillId="2" borderId="1" xfId="0" applyFont="1" applyFill="1" applyBorder="1" applyAlignment="1">
      <alignment horizontal="left" vertical="center" wrapText="1" indent="1"/>
    </xf>
    <xf numFmtId="0" fontId="5" fillId="2" borderId="12" xfId="0" applyFont="1" applyFill="1" applyBorder="1" applyAlignment="1">
      <alignment horizontal="left" vertical="center" wrapText="1" indent="1"/>
    </xf>
    <xf numFmtId="0" fontId="5" fillId="2" borderId="0" xfId="0" applyFont="1" applyFill="1" applyAlignment="1">
      <alignment horizontal="left" vertical="center" wrapText="1" indent="1"/>
    </xf>
    <xf numFmtId="0" fontId="5" fillId="2" borderId="1" xfId="0" applyFont="1" applyFill="1" applyBorder="1" applyAlignment="1">
      <alignment horizontal="right" vertical="center" wrapText="1" indent="1"/>
    </xf>
    <xf numFmtId="0" fontId="5" fillId="0" borderId="1" xfId="0" applyFont="1" applyBorder="1" applyAlignment="1">
      <alignment horizontal="right" vertical="center" wrapText="1" indent="1"/>
    </xf>
    <xf numFmtId="0" fontId="5" fillId="5" borderId="6" xfId="0" applyFont="1" applyFill="1" applyBorder="1" applyAlignment="1">
      <alignment horizontal="right" vertical="center" wrapText="1" indent="1"/>
    </xf>
    <xf numFmtId="0" fontId="5" fillId="0" borderId="13" xfId="0" applyFont="1" applyBorder="1" applyAlignment="1">
      <alignment horizontal="right" vertical="center" wrapText="1" indent="1"/>
    </xf>
    <xf numFmtId="0" fontId="5" fillId="0" borderId="1" xfId="0" applyNumberFormat="1" applyFont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/>
    </xf>
    <xf numFmtId="0" fontId="5" fillId="5" borderId="1" xfId="0" applyFont="1" applyFill="1" applyBorder="1" applyAlignment="1">
      <alignment horizontal="left" vertical="center" wrapText="1" indent="1"/>
    </xf>
    <xf numFmtId="0" fontId="10" fillId="2" borderId="14" xfId="0" applyFont="1" applyFill="1" applyBorder="1" applyAlignment="1">
      <alignment horizontal="left" vertical="center"/>
    </xf>
    <xf numFmtId="0" fontId="9" fillId="0" borderId="2" xfId="10" applyFont="1" applyBorder="1" applyAlignment="1">
      <alignment horizontal="left" vertical="center" wrapText="1" indent="2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readingOrder="1"/>
    </xf>
    <xf numFmtId="0" fontId="5" fillId="2" borderId="3" xfId="0" applyFont="1" applyFill="1" applyBorder="1" applyAlignment="1">
      <alignment horizontal="center" vertical="center" wrapText="1" readingOrder="1"/>
    </xf>
    <xf numFmtId="0" fontId="6" fillId="0" borderId="0" xfId="10"/>
    <xf numFmtId="0" fontId="0" fillId="0" borderId="0" xfId="0" applyAlignment="1">
      <alignment vertical="center"/>
    </xf>
    <xf numFmtId="0" fontId="12" fillId="2" borderId="0" xfId="0" applyFont="1" applyFill="1" applyBorder="1" applyAlignment="1">
      <alignment vertical="center"/>
    </xf>
    <xf numFmtId="0" fontId="13" fillId="4" borderId="1" xfId="0" applyFont="1" applyFill="1" applyBorder="1" applyAlignment="1">
      <alignment horizontal="left" vertical="center" wrapText="1" indent="1"/>
    </xf>
    <xf numFmtId="0" fontId="13" fillId="4" borderId="3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horizontal="left" vertical="center" wrapText="1" indent="1"/>
    </xf>
    <xf numFmtId="0" fontId="13" fillId="3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left" vertical="center" wrapText="1" indent="1"/>
    </xf>
    <xf numFmtId="0" fontId="15" fillId="4" borderId="3" xfId="0" applyFont="1" applyFill="1" applyBorder="1" applyAlignment="1">
      <alignment horizontal="left" vertical="center" wrapText="1" indent="1"/>
    </xf>
    <xf numFmtId="0" fontId="15" fillId="3" borderId="1" xfId="0" applyFont="1" applyFill="1" applyBorder="1" applyAlignment="1">
      <alignment horizontal="center" vertical="center" wrapText="1"/>
    </xf>
    <xf numFmtId="0" fontId="16" fillId="17" borderId="0" xfId="12" applyFont="1" applyFill="1" applyAlignment="1">
      <alignment horizontal="center" vertical="center"/>
    </xf>
  </cellXfs>
  <cellStyles count="13">
    <cellStyle name="Comma" xfId="4" xr:uid="{00000000-0005-0000-0000-000000000000}"/>
    <cellStyle name="Comma [0]" xfId="5" xr:uid="{00000000-0005-0000-0000-000001000000}"/>
    <cellStyle name="Currency" xfId="2" xr:uid="{00000000-0005-0000-0000-000002000000}"/>
    <cellStyle name="Currency [0]" xfId="3" xr:uid="{00000000-0005-0000-0000-000003000000}"/>
    <cellStyle name="Followed Hyperlink" xfId="7" hidden="1" xr:uid="{00000000-0005-0000-0000-000004000000}"/>
    <cellStyle name="Followed Hyperlink" xfId="8" hidden="1" xr:uid="{00000000-0005-0000-0000-000005000000}"/>
    <cellStyle name="Followed Hyperlink" xfId="9" hidden="1" xr:uid="{00000000-0005-0000-0000-000006000000}"/>
    <cellStyle name="Hyperlink" xfId="6" hidden="1" xr:uid="{00000000-0005-0000-0000-000007000000}"/>
    <cellStyle name="Hyperlink" xfId="11" xr:uid="{00000000-0005-0000-0000-000008000000}"/>
    <cellStyle name="Normal 2" xfId="10" xr:uid="{00000000-0005-0000-0000-00000A000000}"/>
    <cellStyle name="Percent" xfId="1" xr:uid="{00000000-0005-0000-0000-00000B000000}"/>
    <cellStyle name="Гиперссылка" xfId="12" builtinId="8"/>
    <cellStyle name="Обычный" xfId="0" builtinId="0"/>
  </cellStyles>
  <dxfs count="44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bit.ly/37ZHy1w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7</xdr:col>
      <xdr:colOff>200773</xdr:colOff>
      <xdr:row>1</xdr:row>
      <xdr:rowOff>18495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571F18-BCFD-8F43-8726-78749670E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95250" y="0"/>
          <a:ext cx="8817723" cy="26854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Office-Work-Schedule-Template16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 Work Schedule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bit.ly/37ZHy1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73233-02C3-B949-B785-FA5AD73523A0}">
  <sheetPr>
    <tabColor theme="3"/>
    <pageSetUpPr fitToPage="1"/>
  </sheetPr>
  <dimension ref="A1:JU1081"/>
  <sheetViews>
    <sheetView showGridLines="0" tabSelected="1" workbookViewId="0">
      <pane ySplit="1" topLeftCell="A2" activePane="bottomLeft" state="frozen"/>
      <selection pane="bottomLeft" activeCell="B38" sqref="B38:H38"/>
    </sheetView>
  </sheetViews>
  <sheetFormatPr defaultColWidth="11" defaultRowHeight="12.5" x14ac:dyDescent="0.25"/>
  <cols>
    <col min="1" max="1" width="3.33203125" style="3" customWidth="1"/>
    <col min="2" max="2" width="8.83203125" style="3" customWidth="1"/>
    <col min="3" max="3" width="30.83203125" style="3" customWidth="1"/>
    <col min="4" max="7" width="17.83203125" style="3" customWidth="1"/>
    <col min="8" max="8" width="40.83203125" style="3" customWidth="1"/>
    <col min="9" max="9" width="3.33203125" style="3" customWidth="1"/>
    <col min="10" max="10" width="17.83203125" style="3" customWidth="1"/>
    <col min="11" max="11" width="3.33203125" style="3" customWidth="1"/>
    <col min="12" max="12" width="19.33203125" style="3" customWidth="1"/>
    <col min="13" max="13" width="3.33203125" style="3" customWidth="1"/>
    <col min="14" max="16" width="11" style="3"/>
    <col min="17" max="17" width="9" style="3" customWidth="1"/>
    <col min="18" max="16384" width="11" style="3"/>
  </cols>
  <sheetData>
    <row r="1" spans="1:257" ht="210" customHeight="1" x14ac:dyDescent="0.25"/>
    <row r="2" spans="1:257" ht="45" customHeight="1" x14ac:dyDescent="0.35">
      <c r="A2" s="1"/>
      <c r="B2" s="50" t="s">
        <v>27</v>
      </c>
      <c r="C2" s="11"/>
      <c r="D2" s="11"/>
      <c r="E2" s="11"/>
      <c r="F2" s="11"/>
      <c r="G2" s="11"/>
      <c r="H2" s="11"/>
      <c r="I2" s="6"/>
      <c r="J2" s="11"/>
      <c r="K2" s="6"/>
      <c r="L2" s="1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5" customHeight="1" x14ac:dyDescent="0.25">
      <c r="A3" s="1"/>
      <c r="B3" s="1"/>
      <c r="C3" s="1"/>
      <c r="D3" s="45" t="s">
        <v>28</v>
      </c>
      <c r="E3" s="46" t="s">
        <v>29</v>
      </c>
      <c r="F3" s="47" t="s">
        <v>30</v>
      </c>
      <c r="G3" s="34" t="s">
        <v>31</v>
      </c>
      <c r="H3" s="35" t="s">
        <v>32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25" customHeight="1" x14ac:dyDescent="0.25">
      <c r="A4" s="1"/>
      <c r="B4" s="1"/>
      <c r="C4" s="36" t="s">
        <v>33</v>
      </c>
      <c r="D4" s="19">
        <f>COUNTIFS(F12:F36,"No se ha iniciado",G12:G36,"Alto")</f>
        <v>0</v>
      </c>
      <c r="E4" s="17">
        <f>COUNTIFS(F12:F36,"No se ha iniciado",G12:G36,"Medio")</f>
        <v>2</v>
      </c>
      <c r="F4" s="21">
        <f>COUNTIFS(F12:F36,"No se ha iniciado",G12:G36,"Bajo")</f>
        <v>1</v>
      </c>
      <c r="G4" s="23">
        <f>SUM(D4:F4)</f>
        <v>3</v>
      </c>
      <c r="H4" s="29">
        <f>IFERROR(G4/G9,"0%")</f>
        <v>0.3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5" customHeight="1" x14ac:dyDescent="0.25">
      <c r="A5" s="1"/>
      <c r="B5" s="1"/>
      <c r="C5" s="32" t="s">
        <v>34</v>
      </c>
      <c r="D5" s="19">
        <f>COUNTIFS(F12:F36,"En progreso",G12:G36,"Alto")</f>
        <v>1</v>
      </c>
      <c r="E5" s="17">
        <f>COUNTIFS(F12:F36,"En progreso",G12:G36,"Medio")</f>
        <v>1</v>
      </c>
      <c r="F5" s="21">
        <f>COUNTIFS(F12:F36,"En progreso",G12:G36,"Bajo")</f>
        <v>0</v>
      </c>
      <c r="G5" s="13">
        <f t="shared" ref="G5:G8" si="0">SUM(D5:F5)</f>
        <v>2</v>
      </c>
      <c r="H5" s="29">
        <f>IFERROR(G5/G9,"0%")</f>
        <v>0.2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25" customHeight="1" x14ac:dyDescent="0.25">
      <c r="A6" s="1"/>
      <c r="B6" s="1"/>
      <c r="C6" s="32" t="s">
        <v>35</v>
      </c>
      <c r="D6" s="19">
        <f>COUNTIFS(F12:F36,"Completo",G12:G36,"Alto")</f>
        <v>2</v>
      </c>
      <c r="E6" s="17">
        <f>COUNTIFS(F12:F36,"Completo",G12:G36,"Medio")</f>
        <v>0</v>
      </c>
      <c r="F6" s="21">
        <f>COUNTIFS(F12:F36,"Completo",G12:G36,"Bajo")</f>
        <v>1</v>
      </c>
      <c r="G6" s="14">
        <f t="shared" si="0"/>
        <v>3</v>
      </c>
      <c r="H6" s="29">
        <f>IFERROR(G6/G9,"0%")</f>
        <v>0.3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5" customHeight="1" x14ac:dyDescent="0.25">
      <c r="A7" s="1"/>
      <c r="B7" s="1"/>
      <c r="C7" s="37" t="s">
        <v>36</v>
      </c>
      <c r="D7" s="19">
        <f>COUNTIFS(F12:F36,"En espera",G12:G36,"Alto")</f>
        <v>0</v>
      </c>
      <c r="E7" s="17">
        <f>COUNTIFS(F12:F36,"En espera",G12:G36,"Medio")</f>
        <v>0</v>
      </c>
      <c r="F7" s="21">
        <f>COUNTIFS(F12:F36,"En espera",G12:G36,"Bajo")</f>
        <v>1</v>
      </c>
      <c r="G7" s="15">
        <f t="shared" si="0"/>
        <v>1</v>
      </c>
      <c r="H7" s="29">
        <f>IFERROR(G7/G9,"0%")</f>
        <v>0.1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25" customHeight="1" thickBot="1" x14ac:dyDescent="0.3">
      <c r="A8" s="1"/>
      <c r="B8" s="1"/>
      <c r="C8" s="38" t="s">
        <v>37</v>
      </c>
      <c r="D8" s="20">
        <f>COUNTIFS(F12:F36,"Vencido",G12:G36,"Alto")</f>
        <v>1</v>
      </c>
      <c r="E8" s="18">
        <f>COUNTIFS(F12:F36,"Vencido",G12:G36,"Medio")</f>
        <v>0</v>
      </c>
      <c r="F8" s="22">
        <f>COUNTIFS(F12:F36,"Vencido",G12:G36,"Bajo")</f>
        <v>0</v>
      </c>
      <c r="G8" s="16">
        <f t="shared" si="0"/>
        <v>1</v>
      </c>
      <c r="H8" s="29">
        <f>IFERROR(G8/G9,"0%")</f>
        <v>0.1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5" customHeight="1" thickBot="1" x14ac:dyDescent="0.3">
      <c r="A9" s="1"/>
      <c r="B9" s="1"/>
      <c r="C9" s="39" t="s">
        <v>38</v>
      </c>
      <c r="D9" s="24">
        <f>SUM(D4:D8)</f>
        <v>4</v>
      </c>
      <c r="E9" s="25">
        <f t="shared" ref="E9:G9" si="1">SUM(E4:E8)</f>
        <v>3</v>
      </c>
      <c r="F9" s="27">
        <f t="shared" si="1"/>
        <v>3</v>
      </c>
      <c r="G9" s="26">
        <f t="shared" si="1"/>
        <v>10</v>
      </c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8" customFormat="1" ht="35" customHeight="1" x14ac:dyDescent="0.35">
      <c r="A11" s="7"/>
      <c r="B11" s="51" t="s">
        <v>39</v>
      </c>
      <c r="C11" s="51" t="s">
        <v>40</v>
      </c>
      <c r="D11" s="52" t="s">
        <v>41</v>
      </c>
      <c r="E11" s="54" t="s">
        <v>42</v>
      </c>
      <c r="F11" s="51" t="s">
        <v>43</v>
      </c>
      <c r="G11" s="51" t="s">
        <v>44</v>
      </c>
      <c r="H11" s="52" t="s">
        <v>45</v>
      </c>
      <c r="I11" s="53"/>
      <c r="J11" s="51" t="s">
        <v>47</v>
      </c>
      <c r="K11" s="53"/>
      <c r="L11" s="51" t="s">
        <v>48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5" customFormat="1" ht="25" customHeight="1" x14ac:dyDescent="0.35">
      <c r="A12" s="4"/>
      <c r="B12" s="28">
        <v>1</v>
      </c>
      <c r="C12" s="40" t="s">
        <v>4</v>
      </c>
      <c r="D12" s="30"/>
      <c r="E12" s="10"/>
      <c r="F12" s="2" t="s">
        <v>35</v>
      </c>
      <c r="G12" s="2" t="s">
        <v>28</v>
      </c>
      <c r="H12" s="30"/>
      <c r="I12" s="4"/>
      <c r="J12" s="33" t="s">
        <v>33</v>
      </c>
      <c r="K12" s="4"/>
      <c r="L12" s="33" t="s">
        <v>28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57" s="5" customFormat="1" ht="25" customHeight="1" x14ac:dyDescent="0.35">
      <c r="A13" s="4"/>
      <c r="B13" s="28">
        <v>1.1000000000000001</v>
      </c>
      <c r="C13" s="40" t="s">
        <v>24</v>
      </c>
      <c r="D13" s="30"/>
      <c r="E13" s="10"/>
      <c r="F13" s="2" t="s">
        <v>35</v>
      </c>
      <c r="G13" s="2" t="s">
        <v>28</v>
      </c>
      <c r="H13" s="30"/>
      <c r="I13" s="4"/>
      <c r="J13" s="2" t="s">
        <v>34</v>
      </c>
      <c r="K13" s="4"/>
      <c r="L13" s="2" t="s">
        <v>29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57" s="5" customFormat="1" ht="25" customHeight="1" x14ac:dyDescent="0.35">
      <c r="A14" s="4"/>
      <c r="B14" s="28">
        <v>1.2</v>
      </c>
      <c r="C14" s="40" t="s">
        <v>25</v>
      </c>
      <c r="D14" s="30"/>
      <c r="E14" s="10"/>
      <c r="F14" s="2" t="s">
        <v>34</v>
      </c>
      <c r="G14" s="2" t="s">
        <v>28</v>
      </c>
      <c r="H14" s="30"/>
      <c r="I14" s="4"/>
      <c r="J14" s="2" t="s">
        <v>35</v>
      </c>
      <c r="K14" s="4"/>
      <c r="L14" s="2" t="s">
        <v>30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57" s="5" customFormat="1" ht="25" customHeight="1" x14ac:dyDescent="0.35">
      <c r="A15" s="4"/>
      <c r="B15" s="28">
        <v>2</v>
      </c>
      <c r="C15" s="40" t="s">
        <v>5</v>
      </c>
      <c r="D15" s="31"/>
      <c r="E15" s="10"/>
      <c r="F15" s="41" t="s">
        <v>37</v>
      </c>
      <c r="G15" s="41" t="s">
        <v>28</v>
      </c>
      <c r="H15" s="31"/>
      <c r="I15" s="4"/>
      <c r="J15" s="41" t="s">
        <v>36</v>
      </c>
      <c r="K15" s="4"/>
      <c r="L15" s="9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57" s="5" customFormat="1" ht="25" customHeight="1" x14ac:dyDescent="0.25">
      <c r="A16" s="4"/>
      <c r="B16" s="28">
        <v>3</v>
      </c>
      <c r="C16" s="40" t="s">
        <v>0</v>
      </c>
      <c r="D16" s="30"/>
      <c r="E16" s="10"/>
      <c r="F16" s="2" t="s">
        <v>33</v>
      </c>
      <c r="G16" s="2" t="s">
        <v>29</v>
      </c>
      <c r="H16" s="30"/>
      <c r="I16" s="4"/>
      <c r="J16" s="42" t="s">
        <v>37</v>
      </c>
      <c r="K16" s="4"/>
      <c r="L16" s="6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25" customHeight="1" x14ac:dyDescent="0.25">
      <c r="A17" s="4"/>
      <c r="B17" s="28">
        <v>4</v>
      </c>
      <c r="C17" s="40" t="s">
        <v>1</v>
      </c>
      <c r="D17" s="30"/>
      <c r="E17" s="10"/>
      <c r="F17" s="2" t="s">
        <v>36</v>
      </c>
      <c r="G17" s="2" t="s">
        <v>30</v>
      </c>
      <c r="H17" s="30"/>
      <c r="I17" s="4"/>
      <c r="J17" s="9"/>
      <c r="K17" s="4"/>
      <c r="L17" s="6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25" customHeight="1" x14ac:dyDescent="0.25">
      <c r="A18" s="4"/>
      <c r="B18" s="28">
        <v>5</v>
      </c>
      <c r="C18" s="40" t="s">
        <v>2</v>
      </c>
      <c r="D18" s="30"/>
      <c r="E18" s="10"/>
      <c r="F18" s="2" t="s">
        <v>33</v>
      </c>
      <c r="G18" s="2" t="s">
        <v>29</v>
      </c>
      <c r="H18" s="30"/>
      <c r="I18" s="4"/>
      <c r="J18" s="6"/>
      <c r="K18" s="4"/>
      <c r="L18" s="6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25" customHeight="1" x14ac:dyDescent="0.25">
      <c r="A19" s="4"/>
      <c r="B19" s="28">
        <v>6</v>
      </c>
      <c r="C19" s="40" t="s">
        <v>6</v>
      </c>
      <c r="D19" s="30"/>
      <c r="E19" s="10"/>
      <c r="F19" s="2" t="s">
        <v>33</v>
      </c>
      <c r="G19" s="2" t="s">
        <v>30</v>
      </c>
      <c r="H19" s="30"/>
      <c r="I19" s="4"/>
      <c r="J19" s="6"/>
      <c r="K19" s="4"/>
      <c r="L19" s="6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25" customHeight="1" x14ac:dyDescent="0.25">
      <c r="A20" s="4"/>
      <c r="B20" s="28">
        <v>7</v>
      </c>
      <c r="C20" s="40" t="s">
        <v>7</v>
      </c>
      <c r="D20" s="30"/>
      <c r="E20" s="10"/>
      <c r="F20" s="2" t="s">
        <v>34</v>
      </c>
      <c r="G20" s="2" t="s">
        <v>29</v>
      </c>
      <c r="H20" s="30"/>
      <c r="I20" s="4"/>
      <c r="J20" s="6"/>
      <c r="K20" s="4"/>
      <c r="L20" s="6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25" customHeight="1" x14ac:dyDescent="0.25">
      <c r="A21" s="4"/>
      <c r="B21" s="28">
        <v>8</v>
      </c>
      <c r="C21" s="40" t="s">
        <v>8</v>
      </c>
      <c r="D21" s="30"/>
      <c r="E21" s="10"/>
      <c r="F21" s="2" t="s">
        <v>35</v>
      </c>
      <c r="G21" s="2" t="s">
        <v>30</v>
      </c>
      <c r="H21" s="30"/>
      <c r="I21" s="4"/>
      <c r="J21" s="6"/>
      <c r="K21" s="4"/>
      <c r="L21" s="6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s="5" customFormat="1" ht="25" customHeight="1" x14ac:dyDescent="0.25">
      <c r="A22" s="4"/>
      <c r="B22" s="28">
        <v>9</v>
      </c>
      <c r="C22" s="40" t="s">
        <v>9</v>
      </c>
      <c r="D22" s="30"/>
      <c r="E22" s="10"/>
      <c r="F22" s="2" t="s">
        <v>34</v>
      </c>
      <c r="G22" s="2"/>
      <c r="H22" s="30"/>
      <c r="I22" s="4"/>
      <c r="J22" s="6"/>
      <c r="K22" s="4"/>
      <c r="L22" s="6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</row>
    <row r="23" spans="1:257" s="5" customFormat="1" ht="25" customHeight="1" x14ac:dyDescent="0.25">
      <c r="A23" s="4"/>
      <c r="B23" s="28">
        <v>10</v>
      </c>
      <c r="C23" s="40" t="s">
        <v>10</v>
      </c>
      <c r="D23" s="30"/>
      <c r="E23" s="10"/>
      <c r="F23" s="2"/>
      <c r="G23" s="2"/>
      <c r="H23" s="30"/>
      <c r="I23" s="4"/>
      <c r="J23" s="6"/>
      <c r="K23" s="4"/>
      <c r="L23" s="6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</row>
    <row r="24" spans="1:257" s="5" customFormat="1" ht="25" customHeight="1" x14ac:dyDescent="0.25">
      <c r="A24" s="4"/>
      <c r="B24" s="28">
        <v>11</v>
      </c>
      <c r="C24" s="40" t="s">
        <v>11</v>
      </c>
      <c r="D24" s="30"/>
      <c r="E24" s="10"/>
      <c r="F24" s="2"/>
      <c r="G24" s="2"/>
      <c r="H24" s="30"/>
      <c r="I24" s="4"/>
      <c r="J24" s="6"/>
      <c r="K24" s="4"/>
      <c r="L24" s="6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</row>
    <row r="25" spans="1:257" s="5" customFormat="1" ht="25" customHeight="1" x14ac:dyDescent="0.25">
      <c r="A25" s="4"/>
      <c r="B25" s="28">
        <v>12</v>
      </c>
      <c r="C25" s="40" t="s">
        <v>12</v>
      </c>
      <c r="D25" s="30"/>
      <c r="E25" s="10"/>
      <c r="F25" s="2"/>
      <c r="G25" s="2"/>
      <c r="H25" s="30"/>
      <c r="I25" s="4"/>
      <c r="J25" s="6"/>
      <c r="K25" s="4"/>
      <c r="L25" s="6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</row>
    <row r="26" spans="1:257" s="5" customFormat="1" ht="25" customHeight="1" x14ac:dyDescent="0.25">
      <c r="A26" s="4"/>
      <c r="B26" s="28">
        <v>13</v>
      </c>
      <c r="C26" s="40" t="s">
        <v>13</v>
      </c>
      <c r="D26" s="30"/>
      <c r="E26" s="10"/>
      <c r="F26" s="2"/>
      <c r="G26" s="2"/>
      <c r="H26" s="30"/>
      <c r="I26" s="4"/>
      <c r="J26" s="6"/>
      <c r="K26" s="4"/>
      <c r="L26" s="6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</row>
    <row r="27" spans="1:257" s="5" customFormat="1" ht="25" customHeight="1" x14ac:dyDescent="0.25">
      <c r="A27" s="4"/>
      <c r="B27" s="28">
        <v>14</v>
      </c>
      <c r="C27" s="40" t="s">
        <v>14</v>
      </c>
      <c r="D27" s="30"/>
      <c r="E27" s="10"/>
      <c r="F27" s="2"/>
      <c r="G27" s="2"/>
      <c r="H27" s="30"/>
      <c r="I27" s="4"/>
      <c r="J27" s="6"/>
      <c r="K27" s="4"/>
      <c r="L27" s="6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</row>
    <row r="28" spans="1:257" s="5" customFormat="1" ht="25" customHeight="1" x14ac:dyDescent="0.25">
      <c r="A28" s="4"/>
      <c r="B28" s="28">
        <v>15</v>
      </c>
      <c r="C28" s="40" t="s">
        <v>15</v>
      </c>
      <c r="D28" s="30"/>
      <c r="E28" s="10"/>
      <c r="F28" s="2"/>
      <c r="G28" s="2"/>
      <c r="H28" s="30"/>
      <c r="I28" s="4"/>
      <c r="J28" s="6"/>
      <c r="K28" s="4"/>
      <c r="L28" s="6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</row>
    <row r="29" spans="1:257" s="5" customFormat="1" ht="25" customHeight="1" x14ac:dyDescent="0.25">
      <c r="A29" s="4"/>
      <c r="B29" s="28">
        <v>16</v>
      </c>
      <c r="C29" s="40" t="s">
        <v>16</v>
      </c>
      <c r="D29" s="30"/>
      <c r="E29" s="10"/>
      <c r="F29" s="2"/>
      <c r="G29" s="2"/>
      <c r="H29" s="30"/>
      <c r="I29" s="4"/>
      <c r="J29" s="6"/>
      <c r="K29" s="4"/>
      <c r="L29" s="6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</row>
    <row r="30" spans="1:257" s="5" customFormat="1" ht="25" customHeight="1" x14ac:dyDescent="0.25">
      <c r="A30" s="4"/>
      <c r="B30" s="28">
        <v>17</v>
      </c>
      <c r="C30" s="40" t="s">
        <v>17</v>
      </c>
      <c r="D30" s="30"/>
      <c r="E30" s="10"/>
      <c r="F30" s="2"/>
      <c r="G30" s="2"/>
      <c r="H30" s="30"/>
      <c r="I30" s="4"/>
      <c r="J30" s="6"/>
      <c r="K30" s="4"/>
      <c r="L30" s="6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</row>
    <row r="31" spans="1:257" s="5" customFormat="1" ht="25" customHeight="1" x14ac:dyDescent="0.25">
      <c r="A31" s="4"/>
      <c r="B31" s="28">
        <v>18</v>
      </c>
      <c r="C31" s="40" t="s">
        <v>18</v>
      </c>
      <c r="D31" s="30"/>
      <c r="E31" s="10"/>
      <c r="F31" s="2"/>
      <c r="G31" s="2"/>
      <c r="H31" s="30"/>
      <c r="I31" s="4"/>
      <c r="J31" s="6"/>
      <c r="K31" s="4"/>
      <c r="L31" s="6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</row>
    <row r="32" spans="1:257" s="5" customFormat="1" ht="25" customHeight="1" x14ac:dyDescent="0.25">
      <c r="A32" s="4"/>
      <c r="B32" s="28">
        <v>19</v>
      </c>
      <c r="C32" s="40" t="s">
        <v>19</v>
      </c>
      <c r="D32" s="30"/>
      <c r="E32" s="10"/>
      <c r="F32" s="2"/>
      <c r="G32" s="2"/>
      <c r="H32" s="30"/>
      <c r="I32" s="4"/>
      <c r="J32" s="6"/>
      <c r="K32" s="4"/>
      <c r="L32" s="6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</row>
    <row r="33" spans="1:257" s="5" customFormat="1" ht="25" customHeight="1" x14ac:dyDescent="0.25">
      <c r="A33" s="4"/>
      <c r="B33" s="28">
        <v>20</v>
      </c>
      <c r="C33" s="40" t="s">
        <v>20</v>
      </c>
      <c r="D33" s="30"/>
      <c r="E33" s="10"/>
      <c r="F33" s="2"/>
      <c r="G33" s="2"/>
      <c r="H33" s="30"/>
      <c r="I33" s="4"/>
      <c r="J33" s="6"/>
      <c r="K33" s="4"/>
      <c r="L33" s="6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</row>
    <row r="34" spans="1:257" s="5" customFormat="1" ht="25" customHeight="1" x14ac:dyDescent="0.25">
      <c r="A34" s="4"/>
      <c r="B34" s="28">
        <v>21</v>
      </c>
      <c r="C34" s="40" t="s">
        <v>21</v>
      </c>
      <c r="D34" s="30"/>
      <c r="E34" s="10"/>
      <c r="F34" s="2"/>
      <c r="G34" s="2"/>
      <c r="H34" s="30"/>
      <c r="I34" s="4"/>
      <c r="J34" s="6"/>
      <c r="K34" s="4"/>
      <c r="L34" s="6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</row>
    <row r="35" spans="1:257" s="5" customFormat="1" ht="25" customHeight="1" x14ac:dyDescent="0.25">
      <c r="A35" s="4"/>
      <c r="B35" s="28">
        <v>22</v>
      </c>
      <c r="C35" s="40" t="s">
        <v>22</v>
      </c>
      <c r="D35" s="30"/>
      <c r="E35" s="10"/>
      <c r="F35" s="2"/>
      <c r="G35" s="2"/>
      <c r="H35" s="30"/>
      <c r="I35" s="4"/>
      <c r="J35" s="6"/>
      <c r="K35" s="4"/>
      <c r="L35" s="6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</row>
    <row r="36" spans="1:257" s="5" customFormat="1" ht="25" customHeight="1" x14ac:dyDescent="0.25">
      <c r="A36" s="4"/>
      <c r="B36" s="28">
        <v>23</v>
      </c>
      <c r="C36" s="40" t="s">
        <v>23</v>
      </c>
      <c r="D36" s="30"/>
      <c r="E36" s="10"/>
      <c r="F36" s="2"/>
      <c r="G36" s="2"/>
      <c r="H36" s="30"/>
      <c r="I36" s="4"/>
      <c r="J36" s="6"/>
      <c r="K36" s="4"/>
      <c r="L36" s="6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49" customFormat="1" ht="50" customHeight="1" x14ac:dyDescent="0.35">
      <c r="B38" s="58" t="s">
        <v>3</v>
      </c>
      <c r="C38" s="58"/>
      <c r="D38" s="58"/>
      <c r="E38" s="58"/>
      <c r="F38" s="58"/>
      <c r="G38" s="58"/>
      <c r="H38" s="58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</sheetData>
  <mergeCells count="1">
    <mergeCell ref="B38:H38"/>
  </mergeCells>
  <conditionalFormatting sqref="J12:J17 F12:F36">
    <cfRule type="containsText" dxfId="43" priority="18" operator="containsText" text="Vencido">
      <formula>NOT(ISERROR(SEARCH("Vencido",F12)))</formula>
    </cfRule>
    <cfRule type="containsText" dxfId="42" priority="19" operator="containsText" text="En espera">
      <formula>NOT(ISERROR(SEARCH("En espera",F12)))</formula>
    </cfRule>
    <cfRule type="containsText" dxfId="41" priority="20" operator="containsText" text="Completo">
      <formula>NOT(ISERROR(SEARCH("Completo",F12)))</formula>
    </cfRule>
    <cfRule type="containsText" dxfId="40" priority="21" operator="containsText" text="En progreso">
      <formula>NOT(ISERROR(SEARCH("En progreso",F12)))</formula>
    </cfRule>
    <cfRule type="containsText" dxfId="39" priority="22" operator="containsText" text="No se ha iniciado">
      <formula>NOT(ISERROR(SEARCH("No se ha iniciado",F12)))</formula>
    </cfRule>
  </conditionalFormatting>
  <conditionalFormatting sqref="L12:L15 G12:G36">
    <cfRule type="containsText" dxfId="38" priority="15" operator="containsText" text="Bajo">
      <formula>NOT(ISERROR(SEARCH("Bajo",G12)))</formula>
    </cfRule>
    <cfRule type="containsText" dxfId="37" priority="16" operator="containsText" text="Medio">
      <formula>NOT(ISERROR(SEARCH("Medio",G12)))</formula>
    </cfRule>
    <cfRule type="containsText" dxfId="36" priority="17" operator="containsText" text="Alto">
      <formula>NOT(ISERROR(SEARCH("Alto",G12)))</formula>
    </cfRule>
  </conditionalFormatting>
  <conditionalFormatting sqref="C4:C8">
    <cfRule type="containsText" dxfId="35" priority="10" operator="containsText" text="Vencido">
      <formula>NOT(ISERROR(SEARCH("Vencido",C4)))</formula>
    </cfRule>
    <cfRule type="containsText" dxfId="34" priority="11" operator="containsText" text="En espera">
      <formula>NOT(ISERROR(SEARCH("En espera",C4)))</formula>
    </cfRule>
    <cfRule type="containsText" dxfId="33" priority="12" operator="containsText" text="Completo">
      <formula>NOT(ISERROR(SEARCH("Completo",C4)))</formula>
    </cfRule>
    <cfRule type="containsText" dxfId="32" priority="13" operator="containsText" text="En progreso">
      <formula>NOT(ISERROR(SEARCH("En progreso",C4)))</formula>
    </cfRule>
    <cfRule type="containsText" dxfId="31" priority="14" operator="containsText" text="No se ha iniciado">
      <formula>NOT(ISERROR(SEARCH("No se ha iniciado",C4)))</formula>
    </cfRule>
  </conditionalFormatting>
  <conditionalFormatting sqref="D3">
    <cfRule type="containsText" dxfId="30" priority="7" operator="containsText" text="Bajo">
      <formula>NOT(ISERROR(SEARCH("Bajo",D3)))</formula>
    </cfRule>
    <cfRule type="containsText" dxfId="29" priority="8" operator="containsText" text="Medio">
      <formula>NOT(ISERROR(SEARCH("Medio",D3)))</formula>
    </cfRule>
    <cfRule type="containsText" dxfId="28" priority="9" operator="containsText" text="Alto">
      <formula>NOT(ISERROR(SEARCH("Alto",D3)))</formula>
    </cfRule>
  </conditionalFormatting>
  <conditionalFormatting sqref="F3">
    <cfRule type="containsText" dxfId="27" priority="1" operator="containsText" text="Bajo">
      <formula>NOT(ISERROR(SEARCH("Bajo",F3)))</formula>
    </cfRule>
    <cfRule type="containsText" dxfId="26" priority="2" operator="containsText" text="Medio">
      <formula>NOT(ISERROR(SEARCH("Medio",F3)))</formula>
    </cfRule>
    <cfRule type="containsText" dxfId="25" priority="3" operator="containsText" text="Alto">
      <formula>NOT(ISERROR(SEARCH("Alto",F3)))</formula>
    </cfRule>
  </conditionalFormatting>
  <conditionalFormatting sqref="E3">
    <cfRule type="containsText" dxfId="24" priority="4" operator="containsText" text="Bajo">
      <formula>NOT(ISERROR(SEARCH("Bajo",E3)))</formula>
    </cfRule>
    <cfRule type="containsText" dxfId="23" priority="5" operator="containsText" text="Medio">
      <formula>NOT(ISERROR(SEARCH("Medio",E3)))</formula>
    </cfRule>
    <cfRule type="containsText" dxfId="22" priority="6" operator="containsText" text="Alto">
      <formula>NOT(ISERROR(SEARCH("Alto",E3)))</formula>
    </cfRule>
  </conditionalFormatting>
  <dataValidations count="2">
    <dataValidation type="list" allowBlank="1" showInputMessage="1" showErrorMessage="1" sqref="G12:G36" xr:uid="{3D370F24-BCC8-E24A-9C03-184935AE4CAD}">
      <formula1>$L$12:$L$15</formula1>
    </dataValidation>
    <dataValidation type="list" allowBlank="1" showInputMessage="1" showErrorMessage="1" sqref="F12:F36" xr:uid="{DB3163AA-97BE-C545-A94E-E1E595F17FCD}">
      <formula1>$J$12:$J$17</formula1>
    </dataValidation>
  </dataValidations>
  <hyperlinks>
    <hyperlink ref="B38:H38" r:id="rId1" display="HAGA CLIC AQUÍ PARA CREAR EN SMARTSHEET" xr:uid="{022A5520-628E-43EF-A306-BE18F97381F4}"/>
  </hyperlinks>
  <pageMargins left="0.3" right="0.3" top="0.3" bottom="0.3" header="0" footer="0"/>
  <pageSetup scale="82" fitToHeight="0" orientation="landscape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A1:JU1079"/>
  <sheetViews>
    <sheetView showGridLines="0" workbookViewId="0">
      <pane ySplit="10" topLeftCell="A11" activePane="bottomLeft" state="frozen"/>
      <selection pane="bottomLeft" activeCell="B11" sqref="B11"/>
    </sheetView>
  </sheetViews>
  <sheetFormatPr defaultColWidth="11" defaultRowHeight="12.5" x14ac:dyDescent="0.25"/>
  <cols>
    <col min="1" max="1" width="3.33203125" style="3" customWidth="1"/>
    <col min="2" max="2" width="8.83203125" style="3" customWidth="1"/>
    <col min="3" max="3" width="30.83203125" style="3" customWidth="1"/>
    <col min="4" max="7" width="17.83203125" style="3" customWidth="1"/>
    <col min="8" max="8" width="40.83203125" style="3" customWidth="1"/>
    <col min="9" max="9" width="3.33203125" style="3" customWidth="1"/>
    <col min="10" max="10" width="17.83203125" style="3" customWidth="1"/>
    <col min="11" max="11" width="3.33203125" style="3" customWidth="1"/>
    <col min="12" max="12" width="16.83203125" style="3" customWidth="1"/>
    <col min="13" max="13" width="3.33203125" style="3" customWidth="1"/>
    <col min="14" max="16" width="11" style="3"/>
    <col min="17" max="17" width="9" style="3" customWidth="1"/>
    <col min="18" max="16384" width="11" style="3"/>
  </cols>
  <sheetData>
    <row r="1" spans="1:257" ht="45" customHeight="1" x14ac:dyDescent="0.35">
      <c r="A1" s="1"/>
      <c r="B1" s="50" t="s">
        <v>27</v>
      </c>
      <c r="C1" s="11"/>
      <c r="D1" s="11"/>
      <c r="E1" s="11"/>
      <c r="F1" s="11"/>
      <c r="G1" s="11"/>
      <c r="H1" s="11"/>
      <c r="I1" s="6"/>
      <c r="J1" s="11"/>
      <c r="K1" s="6"/>
      <c r="L1" s="1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5" customHeight="1" x14ac:dyDescent="0.25">
      <c r="A2" s="1"/>
      <c r="B2" s="1"/>
      <c r="C2" s="1"/>
      <c r="D2" s="45" t="s">
        <v>28</v>
      </c>
      <c r="E2" s="46" t="s">
        <v>29</v>
      </c>
      <c r="F2" s="47" t="s">
        <v>30</v>
      </c>
      <c r="G2" s="34" t="s">
        <v>31</v>
      </c>
      <c r="H2" s="35" t="s">
        <v>32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5" customHeight="1" x14ac:dyDescent="0.25">
      <c r="A3" s="1"/>
      <c r="B3" s="1"/>
      <c r="C3" s="36" t="s">
        <v>33</v>
      </c>
      <c r="D3" s="19">
        <f>COUNTIFS(F11:F35,"No se ha iniciado",G11:G35,"Alto")</f>
        <v>0</v>
      </c>
      <c r="E3" s="17">
        <f>COUNTIFS(F11:F35,"No se ha iniciado",G11:G35,"Medio")</f>
        <v>0</v>
      </c>
      <c r="F3" s="21">
        <f>COUNTIFS(F11:F35,"No se ha iniciado",G11:G35,"Bajo")</f>
        <v>0</v>
      </c>
      <c r="G3" s="23">
        <f>SUM(D3:F3)</f>
        <v>0</v>
      </c>
      <c r="H3" s="29" t="str">
        <f>IFERROR(G3/G8,"0%")</f>
        <v>0%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25" customHeight="1" x14ac:dyDescent="0.25">
      <c r="A4" s="1"/>
      <c r="B4" s="1"/>
      <c r="C4" s="32" t="s">
        <v>34</v>
      </c>
      <c r="D4" s="19">
        <f>COUNTIFS(F11:F35,"En progreso",G11:G35,"Alto")</f>
        <v>0</v>
      </c>
      <c r="E4" s="17">
        <f>COUNTIFS(F11:F35,"En progreso",G11:G35,"Medio")</f>
        <v>0</v>
      </c>
      <c r="F4" s="21">
        <f>COUNTIFS(F11:F35,"En progreso",G11:G35,"Bajo")</f>
        <v>0</v>
      </c>
      <c r="G4" s="13">
        <f t="shared" ref="G4:G7" si="0">SUM(D4:F4)</f>
        <v>0</v>
      </c>
      <c r="H4" s="29" t="str">
        <f>IFERROR(G4/G8,"0%")</f>
        <v>0%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5" customHeight="1" x14ac:dyDescent="0.25">
      <c r="A5" s="1"/>
      <c r="B5" s="1"/>
      <c r="C5" s="32" t="s">
        <v>35</v>
      </c>
      <c r="D5" s="19">
        <f>COUNTIFS(F11:F35,"Completo",G11:G35,"Alto")</f>
        <v>0</v>
      </c>
      <c r="E5" s="17">
        <f>COUNTIFS(F11:F35,"Completo",G11:G35,"Medio")</f>
        <v>0</v>
      </c>
      <c r="F5" s="21">
        <f>COUNTIFS(F11:F35,"Completo",G11:G35,"Bajo")</f>
        <v>0</v>
      </c>
      <c r="G5" s="14">
        <f t="shared" si="0"/>
        <v>0</v>
      </c>
      <c r="H5" s="29" t="str">
        <f>IFERROR(G5/G8,"0%")</f>
        <v>0%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25" customHeight="1" x14ac:dyDescent="0.25">
      <c r="A6" s="1"/>
      <c r="B6" s="1"/>
      <c r="C6" s="37" t="s">
        <v>36</v>
      </c>
      <c r="D6" s="19">
        <f>COUNTIFS(F11:F35,"En espera",G11:G35,"Alto")</f>
        <v>0</v>
      </c>
      <c r="E6" s="17">
        <f>COUNTIFS(F11:F35,"En espera",G11:G35,"Medio")</f>
        <v>0</v>
      </c>
      <c r="F6" s="21">
        <f>COUNTIFS(F11:F35,"En espera",G11:G35,"Bajo")</f>
        <v>0</v>
      </c>
      <c r="G6" s="15">
        <f t="shared" si="0"/>
        <v>0</v>
      </c>
      <c r="H6" s="29" t="str">
        <f>IFERROR(G6/G8,"0%")</f>
        <v>0%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5" customHeight="1" thickBot="1" x14ac:dyDescent="0.3">
      <c r="A7" s="1"/>
      <c r="B7" s="1"/>
      <c r="C7" s="38" t="s">
        <v>37</v>
      </c>
      <c r="D7" s="20">
        <f>COUNTIFS(F11:F35,"Vencido",G11:G35,"Alto")</f>
        <v>0</v>
      </c>
      <c r="E7" s="18">
        <f>COUNTIFS(F11:F35,"Vencido",G11:G35,"Medio")</f>
        <v>0</v>
      </c>
      <c r="F7" s="22">
        <f>COUNTIFS(F11:F35,"Vencido",G11:G35,"Bajo")</f>
        <v>0</v>
      </c>
      <c r="G7" s="16">
        <f t="shared" si="0"/>
        <v>0</v>
      </c>
      <c r="H7" s="29" t="str">
        <f>IFERROR(G7/G8,"0%")</f>
        <v>0%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25" customHeight="1" thickBot="1" x14ac:dyDescent="0.3">
      <c r="A8" s="1"/>
      <c r="B8" s="1"/>
      <c r="C8" s="39" t="s">
        <v>38</v>
      </c>
      <c r="D8" s="24">
        <f>SUM(D3:D7)</f>
        <v>0</v>
      </c>
      <c r="E8" s="25">
        <f t="shared" ref="E8:G8" si="1">SUM(E3:E7)</f>
        <v>0</v>
      </c>
      <c r="F8" s="27">
        <f t="shared" si="1"/>
        <v>0</v>
      </c>
      <c r="G8" s="26">
        <f t="shared" si="1"/>
        <v>0</v>
      </c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0" customHeight="1" x14ac:dyDescent="0.25">
      <c r="A9" s="1"/>
      <c r="B9" s="1"/>
      <c r="C9" s="43" t="s">
        <v>26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8" customFormat="1" ht="35" customHeight="1" x14ac:dyDescent="0.35">
      <c r="A10" s="7"/>
      <c r="B10" s="55" t="s">
        <v>39</v>
      </c>
      <c r="C10" s="55" t="s">
        <v>40</v>
      </c>
      <c r="D10" s="56" t="s">
        <v>41</v>
      </c>
      <c r="E10" s="57" t="s">
        <v>42</v>
      </c>
      <c r="F10" s="55" t="s">
        <v>43</v>
      </c>
      <c r="G10" s="55" t="s">
        <v>44</v>
      </c>
      <c r="H10" s="56" t="s">
        <v>45</v>
      </c>
      <c r="I10" s="53"/>
      <c r="J10" s="55" t="s">
        <v>47</v>
      </c>
      <c r="K10" s="53"/>
      <c r="L10" s="55" t="s">
        <v>48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5" customFormat="1" ht="25" customHeight="1" x14ac:dyDescent="0.35">
      <c r="A11" s="4"/>
      <c r="B11" s="28"/>
      <c r="C11" s="40"/>
      <c r="D11" s="30"/>
      <c r="E11" s="10"/>
      <c r="F11" s="2"/>
      <c r="G11" s="2"/>
      <c r="H11" s="30"/>
      <c r="I11" s="4"/>
      <c r="J11" s="33" t="s">
        <v>33</v>
      </c>
      <c r="K11" s="4"/>
      <c r="L11" s="33" t="s">
        <v>28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</row>
    <row r="12" spans="1:257" s="5" customFormat="1" ht="25" customHeight="1" x14ac:dyDescent="0.35">
      <c r="A12" s="4"/>
      <c r="B12" s="28"/>
      <c r="C12" s="40"/>
      <c r="D12" s="30"/>
      <c r="E12" s="10"/>
      <c r="F12" s="2"/>
      <c r="G12" s="2"/>
      <c r="H12" s="30"/>
      <c r="I12" s="4"/>
      <c r="J12" s="2" t="s">
        <v>34</v>
      </c>
      <c r="K12" s="4"/>
      <c r="L12" s="2" t="s">
        <v>29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57" s="5" customFormat="1" ht="25" customHeight="1" x14ac:dyDescent="0.35">
      <c r="A13" s="4"/>
      <c r="B13" s="28"/>
      <c r="C13" s="40"/>
      <c r="D13" s="30"/>
      <c r="E13" s="10"/>
      <c r="F13" s="2"/>
      <c r="G13" s="2"/>
      <c r="H13" s="30"/>
      <c r="I13" s="4"/>
      <c r="J13" s="2" t="s">
        <v>35</v>
      </c>
      <c r="K13" s="4"/>
      <c r="L13" s="2" t="s">
        <v>30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57" s="5" customFormat="1" ht="25" customHeight="1" x14ac:dyDescent="0.35">
      <c r="A14" s="4"/>
      <c r="B14" s="28"/>
      <c r="C14" s="40"/>
      <c r="D14" s="31"/>
      <c r="E14" s="10"/>
      <c r="F14" s="41"/>
      <c r="G14" s="41"/>
      <c r="H14" s="31"/>
      <c r="I14" s="4"/>
      <c r="J14" s="41" t="s">
        <v>36</v>
      </c>
      <c r="K14" s="4"/>
      <c r="L14" s="9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57" s="5" customFormat="1" ht="25" customHeight="1" x14ac:dyDescent="0.25">
      <c r="A15" s="4"/>
      <c r="B15" s="28"/>
      <c r="C15" s="40"/>
      <c r="D15" s="30"/>
      <c r="E15" s="10"/>
      <c r="F15" s="2"/>
      <c r="G15" s="2"/>
      <c r="H15" s="30"/>
      <c r="I15" s="4"/>
      <c r="J15" s="42" t="s">
        <v>37</v>
      </c>
      <c r="K15" s="4"/>
      <c r="L15" s="6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57" s="5" customFormat="1" ht="25" customHeight="1" x14ac:dyDescent="0.25">
      <c r="A16" s="4"/>
      <c r="B16" s="28"/>
      <c r="C16" s="40"/>
      <c r="D16" s="30"/>
      <c r="E16" s="10"/>
      <c r="F16" s="2"/>
      <c r="G16" s="2"/>
      <c r="H16" s="30"/>
      <c r="I16" s="4"/>
      <c r="J16" s="9"/>
      <c r="K16" s="4"/>
      <c r="L16" s="6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25" customHeight="1" x14ac:dyDescent="0.25">
      <c r="A17" s="4"/>
      <c r="B17" s="28"/>
      <c r="C17" s="40"/>
      <c r="D17" s="30"/>
      <c r="E17" s="10"/>
      <c r="F17" s="2"/>
      <c r="G17" s="2"/>
      <c r="H17" s="30"/>
      <c r="I17" s="4"/>
      <c r="J17" s="6"/>
      <c r="K17" s="4"/>
      <c r="L17" s="6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25" customHeight="1" x14ac:dyDescent="0.25">
      <c r="A18" s="4"/>
      <c r="B18" s="28"/>
      <c r="C18" s="40"/>
      <c r="D18" s="30"/>
      <c r="E18" s="10"/>
      <c r="F18" s="2"/>
      <c r="G18" s="2"/>
      <c r="H18" s="30"/>
      <c r="I18" s="4"/>
      <c r="J18" s="6"/>
      <c r="K18" s="4"/>
      <c r="L18" s="6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25" customHeight="1" x14ac:dyDescent="0.25">
      <c r="A19" s="4"/>
      <c r="B19" s="28"/>
      <c r="C19" s="40"/>
      <c r="D19" s="30"/>
      <c r="E19" s="10"/>
      <c r="F19" s="2"/>
      <c r="G19" s="2"/>
      <c r="H19" s="30"/>
      <c r="I19" s="4"/>
      <c r="J19" s="6"/>
      <c r="K19" s="4"/>
      <c r="L19" s="6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25" customHeight="1" x14ac:dyDescent="0.25">
      <c r="A20" s="4"/>
      <c r="B20" s="28"/>
      <c r="C20" s="40"/>
      <c r="D20" s="30"/>
      <c r="E20" s="10"/>
      <c r="F20" s="2"/>
      <c r="G20" s="2"/>
      <c r="H20" s="30"/>
      <c r="I20" s="4"/>
      <c r="J20" s="6"/>
      <c r="K20" s="4"/>
      <c r="L20" s="6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25" customHeight="1" x14ac:dyDescent="0.25">
      <c r="A21" s="4"/>
      <c r="B21" s="28"/>
      <c r="C21" s="40"/>
      <c r="D21" s="30"/>
      <c r="E21" s="10"/>
      <c r="F21" s="2"/>
      <c r="G21" s="2"/>
      <c r="H21" s="30"/>
      <c r="I21" s="4"/>
      <c r="J21" s="6"/>
      <c r="K21" s="4"/>
      <c r="L21" s="6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s="5" customFormat="1" ht="25" customHeight="1" x14ac:dyDescent="0.25">
      <c r="A22" s="4"/>
      <c r="B22" s="28"/>
      <c r="C22" s="40"/>
      <c r="D22" s="30"/>
      <c r="E22" s="10"/>
      <c r="F22" s="2"/>
      <c r="G22" s="2"/>
      <c r="H22" s="30"/>
      <c r="I22" s="4"/>
      <c r="J22" s="6"/>
      <c r="K22" s="4"/>
      <c r="L22" s="6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</row>
    <row r="23" spans="1:257" s="5" customFormat="1" ht="25" customHeight="1" x14ac:dyDescent="0.25">
      <c r="A23" s="4"/>
      <c r="B23" s="28"/>
      <c r="C23" s="40"/>
      <c r="D23" s="30"/>
      <c r="E23" s="10"/>
      <c r="F23" s="2"/>
      <c r="G23" s="2"/>
      <c r="H23" s="30"/>
      <c r="I23" s="4"/>
      <c r="J23" s="6"/>
      <c r="K23" s="4"/>
      <c r="L23" s="6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</row>
    <row r="24" spans="1:257" s="5" customFormat="1" ht="25" customHeight="1" x14ac:dyDescent="0.25">
      <c r="A24" s="4"/>
      <c r="B24" s="28"/>
      <c r="C24" s="40"/>
      <c r="D24" s="30"/>
      <c r="E24" s="10"/>
      <c r="F24" s="2"/>
      <c r="G24" s="2"/>
      <c r="H24" s="30"/>
      <c r="I24" s="4"/>
      <c r="J24" s="6"/>
      <c r="K24" s="4"/>
      <c r="L24" s="6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</row>
    <row r="25" spans="1:257" s="5" customFormat="1" ht="25" customHeight="1" x14ac:dyDescent="0.25">
      <c r="A25" s="4"/>
      <c r="B25" s="28"/>
      <c r="C25" s="40"/>
      <c r="D25" s="30"/>
      <c r="E25" s="10"/>
      <c r="F25" s="2"/>
      <c r="G25" s="2"/>
      <c r="H25" s="30"/>
      <c r="I25" s="4"/>
      <c r="J25" s="6"/>
      <c r="K25" s="4"/>
      <c r="L25" s="6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</row>
    <row r="26" spans="1:257" s="5" customFormat="1" ht="25" customHeight="1" x14ac:dyDescent="0.25">
      <c r="A26" s="4"/>
      <c r="B26" s="28"/>
      <c r="C26" s="40"/>
      <c r="D26" s="30"/>
      <c r="E26" s="10"/>
      <c r="F26" s="2"/>
      <c r="G26" s="2"/>
      <c r="H26" s="30"/>
      <c r="I26" s="4"/>
      <c r="J26" s="6"/>
      <c r="K26" s="4"/>
      <c r="L26" s="6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</row>
    <row r="27" spans="1:257" s="5" customFormat="1" ht="25" customHeight="1" x14ac:dyDescent="0.25">
      <c r="A27" s="4"/>
      <c r="B27" s="28"/>
      <c r="C27" s="40"/>
      <c r="D27" s="30"/>
      <c r="E27" s="10"/>
      <c r="F27" s="2"/>
      <c r="G27" s="2"/>
      <c r="H27" s="30"/>
      <c r="I27" s="4"/>
      <c r="J27" s="6"/>
      <c r="K27" s="4"/>
      <c r="L27" s="6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</row>
    <row r="28" spans="1:257" s="5" customFormat="1" ht="25" customHeight="1" x14ac:dyDescent="0.25">
      <c r="A28" s="4"/>
      <c r="B28" s="28"/>
      <c r="C28" s="40"/>
      <c r="D28" s="30"/>
      <c r="E28" s="10"/>
      <c r="F28" s="2"/>
      <c r="G28" s="2"/>
      <c r="H28" s="30"/>
      <c r="I28" s="4"/>
      <c r="J28" s="6"/>
      <c r="K28" s="4"/>
      <c r="L28" s="6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</row>
    <row r="29" spans="1:257" s="5" customFormat="1" ht="25" customHeight="1" x14ac:dyDescent="0.25">
      <c r="A29" s="4"/>
      <c r="B29" s="28"/>
      <c r="C29" s="40"/>
      <c r="D29" s="30"/>
      <c r="E29" s="10"/>
      <c r="F29" s="2"/>
      <c r="G29" s="2"/>
      <c r="H29" s="30"/>
      <c r="I29" s="4"/>
      <c r="J29" s="6"/>
      <c r="K29" s="4"/>
      <c r="L29" s="6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</row>
    <row r="30" spans="1:257" s="5" customFormat="1" ht="25" customHeight="1" x14ac:dyDescent="0.25">
      <c r="A30" s="4"/>
      <c r="B30" s="28"/>
      <c r="C30" s="40"/>
      <c r="D30" s="30"/>
      <c r="E30" s="10"/>
      <c r="F30" s="2"/>
      <c r="G30" s="2"/>
      <c r="H30" s="30"/>
      <c r="I30" s="4"/>
      <c r="J30" s="6"/>
      <c r="K30" s="4"/>
      <c r="L30" s="6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</row>
    <row r="31" spans="1:257" s="5" customFormat="1" ht="25" customHeight="1" x14ac:dyDescent="0.25">
      <c r="A31" s="4"/>
      <c r="B31" s="28"/>
      <c r="C31" s="40"/>
      <c r="D31" s="30"/>
      <c r="E31" s="10"/>
      <c r="F31" s="2"/>
      <c r="G31" s="2"/>
      <c r="H31" s="30"/>
      <c r="I31" s="4"/>
      <c r="J31" s="6"/>
      <c r="K31" s="4"/>
      <c r="L31" s="6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</row>
    <row r="32" spans="1:257" s="5" customFormat="1" ht="25" customHeight="1" x14ac:dyDescent="0.25">
      <c r="A32" s="4"/>
      <c r="B32" s="28"/>
      <c r="C32" s="40"/>
      <c r="D32" s="30"/>
      <c r="E32" s="10"/>
      <c r="F32" s="2"/>
      <c r="G32" s="2"/>
      <c r="H32" s="30"/>
      <c r="I32" s="4"/>
      <c r="J32" s="6"/>
      <c r="K32" s="4"/>
      <c r="L32" s="6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</row>
    <row r="33" spans="1:257" s="5" customFormat="1" ht="25" customHeight="1" x14ac:dyDescent="0.25">
      <c r="A33" s="4"/>
      <c r="B33" s="28"/>
      <c r="C33" s="40"/>
      <c r="D33" s="30"/>
      <c r="E33" s="10"/>
      <c r="F33" s="2"/>
      <c r="G33" s="2"/>
      <c r="H33" s="30"/>
      <c r="I33" s="4"/>
      <c r="J33" s="6"/>
      <c r="K33" s="4"/>
      <c r="L33" s="6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</row>
    <row r="34" spans="1:257" s="5" customFormat="1" ht="25" customHeight="1" x14ac:dyDescent="0.25">
      <c r="A34" s="4"/>
      <c r="B34" s="28"/>
      <c r="C34" s="40"/>
      <c r="D34" s="30"/>
      <c r="E34" s="10"/>
      <c r="F34" s="2"/>
      <c r="G34" s="2"/>
      <c r="H34" s="30"/>
      <c r="I34" s="4"/>
      <c r="J34" s="6"/>
      <c r="K34" s="4"/>
      <c r="L34" s="6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</row>
    <row r="35" spans="1:257" s="5" customFormat="1" ht="25" customHeight="1" x14ac:dyDescent="0.25">
      <c r="A35" s="4"/>
      <c r="B35" s="28"/>
      <c r="C35" s="40"/>
      <c r="D35" s="30"/>
      <c r="E35" s="10"/>
      <c r="F35" s="2"/>
      <c r="G35" s="2"/>
      <c r="H35" s="30"/>
      <c r="I35" s="4"/>
      <c r="J35" s="6"/>
      <c r="K35" s="4"/>
      <c r="L35" s="6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</row>
    <row r="36" spans="1:25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</sheetData>
  <conditionalFormatting sqref="J11:J16 F11:F35">
    <cfRule type="containsText" dxfId="21" priority="26" operator="containsText" text="Vencido">
      <formula>NOT(ISERROR(SEARCH("Vencido",F11)))</formula>
    </cfRule>
    <cfRule type="containsText" dxfId="20" priority="43" operator="containsText" text="En espera">
      <formula>NOT(ISERROR(SEARCH("En espera",F11)))</formula>
    </cfRule>
    <cfRule type="containsText" dxfId="19" priority="44" operator="containsText" text="Completo">
      <formula>NOT(ISERROR(SEARCH("Completo",F11)))</formula>
    </cfRule>
    <cfRule type="containsText" dxfId="18" priority="45" operator="containsText" text="En progreso">
      <formula>NOT(ISERROR(SEARCH("En progreso",F11)))</formula>
    </cfRule>
    <cfRule type="containsText" dxfId="17" priority="46" operator="containsText" text="No se ha iniciado">
      <formula>NOT(ISERROR(SEARCH("No se ha iniciado",F11)))</formula>
    </cfRule>
  </conditionalFormatting>
  <conditionalFormatting sqref="L11:L14 G11:G35">
    <cfRule type="containsText" dxfId="16" priority="23" operator="containsText" text="Bajo">
      <formula>NOT(ISERROR(SEARCH("Bajo",G11)))</formula>
    </cfRule>
    <cfRule type="containsText" dxfId="15" priority="24" operator="containsText" text="Medio">
      <formula>NOT(ISERROR(SEARCH("Medio",G11)))</formula>
    </cfRule>
    <cfRule type="containsText" dxfId="14" priority="25" operator="containsText" text="Alto">
      <formula>NOT(ISERROR(SEARCH("Alto",G11)))</formula>
    </cfRule>
  </conditionalFormatting>
  <conditionalFormatting sqref="C3:C7">
    <cfRule type="containsText" dxfId="13" priority="10" operator="containsText" text="Vencido">
      <formula>NOT(ISERROR(SEARCH("Vencido",C3)))</formula>
    </cfRule>
    <cfRule type="containsText" dxfId="12" priority="11" operator="containsText" text="En espera">
      <formula>NOT(ISERROR(SEARCH("En espera",C3)))</formula>
    </cfRule>
    <cfRule type="containsText" dxfId="11" priority="12" operator="containsText" text="Completo">
      <formula>NOT(ISERROR(SEARCH("Completo",C3)))</formula>
    </cfRule>
    <cfRule type="containsText" dxfId="10" priority="13" operator="containsText" text="En progreso">
      <formula>NOT(ISERROR(SEARCH("En progreso",C3)))</formula>
    </cfRule>
    <cfRule type="containsText" dxfId="9" priority="14" operator="containsText" text="No se ha iniciado">
      <formula>NOT(ISERROR(SEARCH("No se ha iniciado",C3)))</formula>
    </cfRule>
  </conditionalFormatting>
  <conditionalFormatting sqref="D2">
    <cfRule type="containsText" dxfId="8" priority="7" operator="containsText" text="Bajo">
      <formula>NOT(ISERROR(SEARCH("Bajo",D2)))</formula>
    </cfRule>
    <cfRule type="containsText" dxfId="7" priority="8" operator="containsText" text="Medio">
      <formula>NOT(ISERROR(SEARCH("Medio",D2)))</formula>
    </cfRule>
    <cfRule type="containsText" dxfId="6" priority="9" operator="containsText" text="Alto">
      <formula>NOT(ISERROR(SEARCH("Alto",D2)))</formula>
    </cfRule>
  </conditionalFormatting>
  <conditionalFormatting sqref="F2">
    <cfRule type="containsText" dxfId="5" priority="1" operator="containsText" text="Bajo">
      <formula>NOT(ISERROR(SEARCH("Bajo",F2)))</formula>
    </cfRule>
    <cfRule type="containsText" dxfId="4" priority="2" operator="containsText" text="Medio">
      <formula>NOT(ISERROR(SEARCH("Medio",F2)))</formula>
    </cfRule>
    <cfRule type="containsText" dxfId="3" priority="3" operator="containsText" text="Alto">
      <formula>NOT(ISERROR(SEARCH("Alto",F2)))</formula>
    </cfRule>
  </conditionalFormatting>
  <conditionalFormatting sqref="E2">
    <cfRule type="containsText" dxfId="2" priority="4" operator="containsText" text="Bajo">
      <formula>NOT(ISERROR(SEARCH("Bajo",E2)))</formula>
    </cfRule>
    <cfRule type="containsText" dxfId="1" priority="5" operator="containsText" text="Medio">
      <formula>NOT(ISERROR(SEARCH("Medio",E2)))</formula>
    </cfRule>
    <cfRule type="containsText" dxfId="0" priority="6" operator="containsText" text="Alto">
      <formula>NOT(ISERROR(SEARCH("Alto",E2)))</formula>
    </cfRule>
  </conditionalFormatting>
  <dataValidations count="2">
    <dataValidation type="list" allowBlank="1" showInputMessage="1" showErrorMessage="1" sqref="F11:F35" xr:uid="{00000000-0002-0000-0000-000000000000}">
      <formula1>$J$11:$J$16</formula1>
    </dataValidation>
    <dataValidation type="list" allowBlank="1" showInputMessage="1" showErrorMessage="1" sqref="G11:G35" xr:uid="{00000000-0002-0000-0000-000001000000}">
      <formula1>$L$11:$L$14</formula1>
    </dataValidation>
  </dataValidations>
  <pageMargins left="0.3" right="0.3" top="0.3" bottom="0.3" header="0" footer="0"/>
  <pageSetup scale="82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8A07D-C203-C444-8A53-9A62D609D757}">
  <sheetPr>
    <tabColor theme="1" tint="0.34998626667073579"/>
  </sheetPr>
  <dimension ref="B1:B2"/>
  <sheetViews>
    <sheetView showGridLines="0" workbookViewId="0">
      <selection activeCell="R84" sqref="R84"/>
    </sheetView>
  </sheetViews>
  <sheetFormatPr defaultColWidth="10.83203125" defaultRowHeight="14.5" x14ac:dyDescent="0.35"/>
  <cols>
    <col min="1" max="1" width="3.33203125" style="48" customWidth="1"/>
    <col min="2" max="2" width="88.33203125" style="48" customWidth="1"/>
    <col min="3" max="16384" width="10.83203125" style="48"/>
  </cols>
  <sheetData>
    <row r="1" spans="2:2" ht="20" customHeight="1" x14ac:dyDescent="0.35"/>
    <row r="2" spans="2:2" ht="129" customHeight="1" x14ac:dyDescent="0.35">
      <c r="B2" s="44" t="s">
        <v>46</v>
      </c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Riesgo del proyecto</vt:lpstr>
      <vt:lpstr>VACÍA - Riesgo del proyecto</vt:lpstr>
      <vt:lpstr>ES - Renuncia -</vt:lpstr>
      <vt:lpstr>'Riesgo del proyecto'!Область_печати</vt:lpstr>
      <vt:lpstr>'VACÍA - Riesgo del proyecto'!Область_печати</vt:lpstr>
    </vt:vector>
  </TitlesOfParts>
  <Manager/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Ragazhinskaya</dc:creator>
  <cp:keywords/>
  <dc:description/>
  <cp:lastModifiedBy>ragaz</cp:lastModifiedBy>
  <dcterms:created xsi:type="dcterms:W3CDTF">2015-02-24T20:54:23Z</dcterms:created>
  <dcterms:modified xsi:type="dcterms:W3CDTF">2020-02-25T21:15:35Z</dcterms:modified>
  <cp:category/>
</cp:coreProperties>
</file>