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600" firstSheet="0" activeTab="0" autoFilterDateGrouping="1"/>
  </bookViews>
  <sheets>
    <sheet xmlns:r="http://schemas.openxmlformats.org/officeDocument/2006/relationships" name="Tabulación de pujas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Titles" localSheetId="0">'Tabulación de pujas'!$2:$10</definedName>
    <definedName name="_xlnm.Print_Area" localSheetId="0">'Tabulación de pujas'!$B$2:$P$160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0.000"/>
    <numFmt numFmtId="165" formatCode="_(&quot;$&quot;* #,##0.00_);_(&quot;$&quot;* \(#,##0.00\);_(&quot;$&quot;* &quot;-&quot;??_);_(@_)"/>
    <numFmt numFmtId="166" formatCode="mm/dd/yyyy"/>
  </numFmts>
  <fonts count="12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entury Gothic"/>
      <family val="1"/>
      <color theme="1"/>
      <sz val="11"/>
    </font>
    <font>
      <name val="Century Gothic"/>
      <family val="1"/>
      <b val="1"/>
      <color theme="1"/>
      <sz val="11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"/>
      <sz val="10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5">
    <xf numFmtId="0" fontId="1" fillId="0" borderId="0"/>
    <xf numFmtId="44" fontId="1" fillId="0" borderId="0"/>
    <xf numFmtId="9" fontId="1" fillId="0" borderId="0"/>
    <xf numFmtId="0" fontId="1" fillId="0" borderId="0"/>
    <xf numFmtId="0" fontId="8" fillId="0" borderId="0"/>
  </cellStyleXfs>
  <cellXfs count="136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wrapText="1"/>
    </xf>
    <xf numFmtId="164" fontId="0" fillId="0" borderId="0" applyAlignment="1" pivotButton="0" quotePrefix="0" xfId="0">
      <alignment horizontal="center"/>
    </xf>
    <xf numFmtId="164" fontId="2" fillId="0" borderId="0" applyAlignment="1" pivotButton="0" quotePrefix="0" xfId="0">
      <alignment horizontal="center"/>
    </xf>
    <xf numFmtId="0" fontId="2" fillId="0" borderId="0" pivotButton="0" quotePrefix="0" xfId="0"/>
    <xf numFmtId="0" fontId="2" fillId="0" borderId="0" applyAlignment="1" pivotButton="0" quotePrefix="0" xfId="0">
      <alignment horizontal="center"/>
    </xf>
    <xf numFmtId="0" fontId="2" fillId="0" borderId="0" pivotButton="0" quotePrefix="0" xfId="0"/>
    <xf numFmtId="0" fontId="1" fillId="0" borderId="0" pivotButton="0" quotePrefix="0" xfId="3"/>
    <xf numFmtId="0" fontId="4" fillId="0" borderId="1" applyAlignment="1" pivotButton="0" quotePrefix="0" xfId="3">
      <alignment horizontal="left" vertical="center" wrapText="1" indent="2"/>
    </xf>
    <xf numFmtId="0" fontId="0" fillId="0" borderId="0" applyAlignment="1" pivotButton="0" quotePrefix="0" xfId="0">
      <alignment horizontal="center" vertical="center"/>
    </xf>
    <xf numFmtId="0" fontId="5" fillId="5" borderId="0" applyAlignment="1" pivotButton="0" quotePrefix="0" xfId="0">
      <alignment wrapText="1"/>
    </xf>
    <xf numFmtId="0" fontId="6" fillId="5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5" fillId="0" borderId="0" applyAlignment="1" pivotButton="0" quotePrefix="0" xfId="0">
      <alignment wrapText="1"/>
    </xf>
    <xf numFmtId="0" fontId="7" fillId="8" borderId="2" applyAlignment="1" pivotButton="0" quotePrefix="0" xfId="0">
      <alignment horizontal="left" vertical="center" wrapText="1"/>
    </xf>
    <xf numFmtId="164" fontId="7" fillId="8" borderId="2" applyAlignment="1" pivotButton="0" quotePrefix="0" xfId="0">
      <alignment horizontal="left" vertical="center" wrapText="1"/>
    </xf>
    <xf numFmtId="0" fontId="7" fillId="4" borderId="2" applyAlignment="1" pivotButton="0" quotePrefix="0" xfId="0">
      <alignment horizontal="center" vertical="center" wrapText="1"/>
    </xf>
    <xf numFmtId="10" fontId="2" fillId="0" borderId="0" applyAlignment="1" pivotButton="0" quotePrefix="0" xfId="2">
      <alignment horizontal="center" vertical="center"/>
    </xf>
    <xf numFmtId="0" fontId="7" fillId="8" borderId="2" applyAlignment="1" pivotButton="0" quotePrefix="0" xfId="0">
      <alignment horizontal="center" vertical="center" wrapText="1"/>
    </xf>
    <xf numFmtId="0" fontId="5" fillId="0" borderId="0" applyAlignment="1" pivotButton="0" quotePrefix="0" xfId="4">
      <alignment vertical="center"/>
    </xf>
    <xf numFmtId="0" fontId="5" fillId="0" borderId="2" applyAlignment="1" pivotButton="0" quotePrefix="0" xfId="0">
      <alignment horizontal="center"/>
    </xf>
    <xf numFmtId="164" fontId="5" fillId="0" borderId="2" applyAlignment="1" pivotButton="0" quotePrefix="0" xfId="0">
      <alignment horizontal="center"/>
    </xf>
    <xf numFmtId="0" fontId="5" fillId="0" borderId="2" pivotButton="0" quotePrefix="0" xfId="0"/>
    <xf numFmtId="165" fontId="5" fillId="0" borderId="2" applyAlignment="1" pivotButton="0" quotePrefix="0" xfId="0">
      <alignment horizontal="left"/>
    </xf>
    <xf numFmtId="0" fontId="5" fillId="0" borderId="2" applyAlignment="1" pivotButton="0" quotePrefix="0" xfId="0">
      <alignment wrapText="1"/>
    </xf>
    <xf numFmtId="0" fontId="5" fillId="0" borderId="3" applyAlignment="1" pivotButton="0" quotePrefix="0" xfId="0">
      <alignment horizontal="center"/>
    </xf>
    <xf numFmtId="164" fontId="5" fillId="0" borderId="3" applyAlignment="1" pivotButton="0" quotePrefix="0" xfId="0">
      <alignment horizontal="center"/>
    </xf>
    <xf numFmtId="0" fontId="5" fillId="0" borderId="3" pivotButton="0" quotePrefix="0" xfId="0"/>
    <xf numFmtId="165" fontId="5" fillId="0" borderId="3" applyAlignment="1" pivotButton="0" quotePrefix="0" xfId="0">
      <alignment horizontal="left"/>
    </xf>
    <xf numFmtId="0" fontId="0" fillId="0" borderId="0" applyAlignment="1" pivotButton="0" quotePrefix="0" xfId="0">
      <alignment vertical="center"/>
    </xf>
    <xf numFmtId="0" fontId="10" fillId="8" borderId="0" applyAlignment="1" pivotButton="0" quotePrefix="0" xfId="0">
      <alignment vertical="center"/>
    </xf>
    <xf numFmtId="0" fontId="7" fillId="8" borderId="0" applyAlignment="1" pivotButton="0" quotePrefix="0" xfId="0">
      <alignment horizontal="right" vertical="center"/>
    </xf>
    <xf numFmtId="0" fontId="5" fillId="8" borderId="0" applyAlignment="1" pivotButton="0" quotePrefix="0" xfId="0">
      <alignment horizontal="center" vertical="center"/>
    </xf>
    <xf numFmtId="164" fontId="5" fillId="8" borderId="0" applyAlignment="1" pivotButton="0" quotePrefix="0" xfId="0">
      <alignment horizontal="center" vertical="center"/>
    </xf>
    <xf numFmtId="0" fontId="7" fillId="8" borderId="0" applyAlignment="1" pivotButton="0" quotePrefix="0" xfId="0">
      <alignment horizontal="right" vertical="center" indent="1"/>
    </xf>
    <xf numFmtId="0" fontId="7" fillId="4" borderId="10" applyAlignment="1" pivotButton="0" quotePrefix="0" xfId="0">
      <alignment horizontal="center" vertical="center" wrapText="1"/>
    </xf>
    <xf numFmtId="165" fontId="5" fillId="10" borderId="10" pivotButton="0" quotePrefix="0" xfId="1"/>
    <xf numFmtId="165" fontId="5" fillId="10" borderId="11" pivotButton="0" quotePrefix="0" xfId="1"/>
    <xf numFmtId="0" fontId="7" fillId="8" borderId="14" applyAlignment="1" pivotButton="0" quotePrefix="0" xfId="0">
      <alignment horizontal="center" vertical="center" wrapText="1"/>
    </xf>
    <xf numFmtId="0" fontId="7" fillId="8" borderId="10" applyAlignment="1" pivotButton="0" quotePrefix="0" xfId="0">
      <alignment horizontal="center" vertical="center" wrapText="1"/>
    </xf>
    <xf numFmtId="165" fontId="5" fillId="0" borderId="14" applyAlignment="1" pivotButton="0" quotePrefix="0" xfId="0">
      <alignment horizontal="left"/>
    </xf>
    <xf numFmtId="165" fontId="5" fillId="6" borderId="10" pivotButton="0" quotePrefix="0" xfId="1"/>
    <xf numFmtId="165" fontId="5" fillId="0" borderId="15" applyAlignment="1" pivotButton="0" quotePrefix="0" xfId="0">
      <alignment horizontal="left"/>
    </xf>
    <xf numFmtId="165" fontId="5" fillId="6" borderId="11" pivotButton="0" quotePrefix="0" xfId="1"/>
    <xf numFmtId="0" fontId="7" fillId="11" borderId="14" applyAlignment="1" pivotButton="0" quotePrefix="0" xfId="0">
      <alignment horizontal="center" vertical="center" wrapText="1"/>
    </xf>
    <xf numFmtId="0" fontId="7" fillId="11" borderId="10" applyAlignment="1" pivotButton="0" quotePrefix="0" xfId="0">
      <alignment horizontal="center" vertical="center" wrapText="1"/>
    </xf>
    <xf numFmtId="165" fontId="5" fillId="12" borderId="10" pivotButton="0" quotePrefix="0" xfId="1"/>
    <xf numFmtId="165" fontId="5" fillId="12" borderId="11" pivotButton="0" quotePrefix="0" xfId="1"/>
    <xf numFmtId="0" fontId="7" fillId="13" borderId="14" applyAlignment="1" pivotButton="0" quotePrefix="0" xfId="0">
      <alignment horizontal="center" vertical="center" wrapText="1"/>
    </xf>
    <xf numFmtId="0" fontId="7" fillId="13" borderId="10" applyAlignment="1" pivotButton="0" quotePrefix="0" xfId="0">
      <alignment horizontal="center" vertical="center" wrapText="1"/>
    </xf>
    <xf numFmtId="165" fontId="5" fillId="2" borderId="10" pivotButton="0" quotePrefix="0" xfId="1"/>
    <xf numFmtId="165" fontId="5" fillId="2" borderId="11" pivotButton="0" quotePrefix="0" xfId="1"/>
    <xf numFmtId="0" fontId="7" fillId="14" borderId="14" applyAlignment="1" pivotButton="0" quotePrefix="0" xfId="0">
      <alignment horizontal="center" vertical="center" wrapText="1"/>
    </xf>
    <xf numFmtId="0" fontId="7" fillId="14" borderId="10" applyAlignment="1" pivotButton="0" quotePrefix="0" xfId="0">
      <alignment horizontal="center" vertical="center" wrapText="1"/>
    </xf>
    <xf numFmtId="165" fontId="5" fillId="3" borderId="10" pivotButton="0" quotePrefix="0" xfId="1"/>
    <xf numFmtId="165" fontId="5" fillId="3" borderId="11" pivotButton="0" quotePrefix="0" xfId="1"/>
    <xf numFmtId="165" fontId="3" fillId="8" borderId="17" applyAlignment="1" pivotButton="0" quotePrefix="0" xfId="1">
      <alignment horizontal="center" vertical="center"/>
    </xf>
    <xf numFmtId="165" fontId="3" fillId="8" borderId="13" applyAlignment="1" pivotButton="0" quotePrefix="0" xfId="1">
      <alignment horizontal="center" vertical="center"/>
    </xf>
    <xf numFmtId="165" fontId="3" fillId="11" borderId="17" applyAlignment="1" pivotButton="0" quotePrefix="0" xfId="1">
      <alignment horizontal="center" vertical="center"/>
    </xf>
    <xf numFmtId="165" fontId="3" fillId="11" borderId="13" applyAlignment="1" pivotButton="0" quotePrefix="0" xfId="1">
      <alignment horizontal="center" vertical="center"/>
    </xf>
    <xf numFmtId="0" fontId="3" fillId="8" borderId="14" applyAlignment="1" pivotButton="0" quotePrefix="0" xfId="0">
      <alignment horizontal="center" vertical="center"/>
    </xf>
    <xf numFmtId="0" fontId="3" fillId="8" borderId="10" applyAlignment="1" pivotButton="0" quotePrefix="0" xfId="0">
      <alignment horizontal="center" vertical="center"/>
    </xf>
    <xf numFmtId="0" fontId="3" fillId="11" borderId="14" applyAlignment="1" pivotButton="0" quotePrefix="0" xfId="0">
      <alignment horizontal="center" vertical="center"/>
    </xf>
    <xf numFmtId="0" fontId="3" fillId="11" borderId="10" applyAlignment="1" pivotButton="0" quotePrefix="0" xfId="0">
      <alignment horizontal="center" vertical="center"/>
    </xf>
    <xf numFmtId="0" fontId="5" fillId="8" borderId="0" applyAlignment="1" pivotButton="0" quotePrefix="0" xfId="0">
      <alignment horizontal="center" vertical="center"/>
    </xf>
    <xf numFmtId="165" fontId="3" fillId="8" borderId="16" applyAlignment="1" pivotButton="0" quotePrefix="0" xfId="0">
      <alignment horizontal="center" vertical="center"/>
    </xf>
    <xf numFmtId="165" fontId="3" fillId="8" borderId="12" applyAlignment="1" pivotButton="0" quotePrefix="0" xfId="0">
      <alignment horizontal="center" vertical="center"/>
    </xf>
    <xf numFmtId="165" fontId="3" fillId="11" borderId="16" applyAlignment="1" pivotButton="0" quotePrefix="0" xfId="0">
      <alignment horizontal="center" vertical="center"/>
    </xf>
    <xf numFmtId="165" fontId="3" fillId="11" borderId="12" applyAlignment="1" pivotButton="0" quotePrefix="0" xfId="0">
      <alignment horizontal="center" vertical="center"/>
    </xf>
    <xf numFmtId="0" fontId="3" fillId="8" borderId="2" applyAlignment="1" pivotButton="0" quotePrefix="0" xfId="0">
      <alignment horizontal="left" vertical="center" wrapText="1"/>
    </xf>
    <xf numFmtId="0" fontId="2" fillId="8" borderId="2" applyAlignment="1" pivotButton="0" quotePrefix="0" xfId="0">
      <alignment horizontal="left" vertical="center" wrapText="1"/>
    </xf>
    <xf numFmtId="0" fontId="3" fillId="4" borderId="2" applyAlignment="1" pivotButton="0" quotePrefix="0" xfId="0">
      <alignment horizontal="center" vertical="center"/>
    </xf>
    <xf numFmtId="0" fontId="3" fillId="4" borderId="10" applyAlignment="1" pivotButton="0" quotePrefix="0" xfId="0">
      <alignment horizontal="center" vertical="center"/>
    </xf>
    <xf numFmtId="165" fontId="3" fillId="9" borderId="9" applyAlignment="1" pivotButton="0" quotePrefix="0" xfId="0">
      <alignment horizontal="center" vertical="center"/>
    </xf>
    <xf numFmtId="165" fontId="3" fillId="9" borderId="12" applyAlignment="1" pivotButton="0" quotePrefix="0" xfId="0">
      <alignment horizontal="center" vertical="center"/>
    </xf>
    <xf numFmtId="165" fontId="3" fillId="9" borderId="8" applyAlignment="1" pivotButton="0" quotePrefix="0" xfId="1">
      <alignment horizontal="center" vertical="center"/>
    </xf>
    <xf numFmtId="165" fontId="3" fillId="9" borderId="13" applyAlignment="1" pivotButton="0" quotePrefix="0" xfId="1">
      <alignment horizontal="center" vertical="center"/>
    </xf>
    <xf numFmtId="0" fontId="5" fillId="0" borderId="4" applyAlignment="1" pivotButton="0" quotePrefix="0" xfId="0">
      <alignment horizontal="left" vertical="center"/>
    </xf>
    <xf numFmtId="0" fontId="2" fillId="7" borderId="5" applyAlignment="1" pivotButton="0" quotePrefix="0" xfId="0">
      <alignment horizontal="left" vertical="center" wrapText="1" indent="1"/>
    </xf>
    <xf numFmtId="0" fontId="2" fillId="7" borderId="6" applyAlignment="1" pivotButton="0" quotePrefix="0" xfId="0">
      <alignment horizontal="left" vertical="center" wrapText="1" indent="1"/>
    </xf>
    <xf numFmtId="0" fontId="2" fillId="7" borderId="7" applyAlignment="1" pivotButton="0" quotePrefix="0" xfId="0">
      <alignment horizontal="left" vertical="center" wrapText="1" indent="1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center" vertical="center"/>
    </xf>
    <xf numFmtId="0" fontId="2" fillId="0" borderId="0" applyAlignment="1" pivotButton="0" quotePrefix="0" xfId="0">
      <alignment horizontal="left" vertical="center"/>
    </xf>
    <xf numFmtId="0" fontId="2" fillId="7" borderId="3" applyAlignment="1" pivotButton="0" quotePrefix="0" xfId="0">
      <alignment horizontal="left" vertical="center" wrapText="1" indent="1"/>
    </xf>
    <xf numFmtId="49" fontId="2" fillId="7" borderId="3" applyAlignment="1" pivotButton="0" quotePrefix="0" xfId="0">
      <alignment horizontal="center" vertical="center" wrapText="1"/>
    </xf>
    <xf numFmtId="0" fontId="2" fillId="6" borderId="3" applyAlignment="1" pivotButton="0" quotePrefix="0" xfId="0">
      <alignment horizontal="left" vertical="center" wrapText="1" indent="1"/>
    </xf>
    <xf numFmtId="166" fontId="2" fillId="6" borderId="3" applyAlignment="1" pivotButton="0" quotePrefix="0" xfId="0">
      <alignment horizontal="center" vertical="center" wrapText="1"/>
    </xf>
    <xf numFmtId="0" fontId="2" fillId="0" borderId="0" applyAlignment="1" pivotButton="0" quotePrefix="0" xfId="0">
      <alignment horizontal="left" vertical="center" wrapText="1" indent="1"/>
    </xf>
    <xf numFmtId="0" fontId="9" fillId="15" borderId="0" applyAlignment="1" pivotButton="0" quotePrefix="0" xfId="4">
      <alignment horizontal="center" vertical="center"/>
    </xf>
    <xf numFmtId="165" fontId="3" fillId="13" borderId="16" applyAlignment="1" pivotButton="0" quotePrefix="0" xfId="0">
      <alignment horizontal="center" vertical="center"/>
    </xf>
    <xf numFmtId="165" fontId="3" fillId="13" borderId="12" applyAlignment="1" pivotButton="0" quotePrefix="0" xfId="0">
      <alignment horizontal="center" vertical="center"/>
    </xf>
    <xf numFmtId="165" fontId="3" fillId="14" borderId="16" applyAlignment="1" pivotButton="0" quotePrefix="0" xfId="0">
      <alignment horizontal="center" vertical="center"/>
    </xf>
    <xf numFmtId="165" fontId="3" fillId="14" borderId="12" applyAlignment="1" pivotButton="0" quotePrefix="0" xfId="0">
      <alignment horizontal="center" vertical="center"/>
    </xf>
    <xf numFmtId="0" fontId="3" fillId="13" borderId="14" applyAlignment="1" pivotButton="0" quotePrefix="0" xfId="0">
      <alignment horizontal="center" vertical="center"/>
    </xf>
    <xf numFmtId="0" fontId="3" fillId="13" borderId="10" applyAlignment="1" pivotButton="0" quotePrefix="0" xfId="0">
      <alignment horizontal="center" vertical="center"/>
    </xf>
    <xf numFmtId="0" fontId="3" fillId="14" borderId="14" applyAlignment="1" pivotButton="0" quotePrefix="0" xfId="0">
      <alignment horizontal="center" vertical="center"/>
    </xf>
    <xf numFmtId="0" fontId="3" fillId="14" borderId="10" applyAlignment="1" pivotButton="0" quotePrefix="0" xfId="0">
      <alignment horizontal="center" vertical="center"/>
    </xf>
    <xf numFmtId="165" fontId="3" fillId="13" borderId="17" applyAlignment="1" pivotButton="0" quotePrefix="0" xfId="1">
      <alignment horizontal="center" vertical="center"/>
    </xf>
    <xf numFmtId="165" fontId="3" fillId="13" borderId="13" applyAlignment="1" pivotButton="0" quotePrefix="0" xfId="1">
      <alignment horizontal="center" vertical="center"/>
    </xf>
    <xf numFmtId="165" fontId="3" fillId="14" borderId="17" applyAlignment="1" pivotButton="0" quotePrefix="0" xfId="1">
      <alignment horizontal="center" vertical="center"/>
    </xf>
    <xf numFmtId="165" fontId="3" fillId="14" borderId="13" applyAlignment="1" pivotButton="0" quotePrefix="0" xfId="1">
      <alignment horizontal="center" vertical="center"/>
    </xf>
    <xf numFmtId="0" fontId="0" fillId="0" borderId="4" pivotButton="0" quotePrefix="0" xfId="0"/>
    <xf numFmtId="0" fontId="0" fillId="0" borderId="6" pivotButton="0" quotePrefix="0" xfId="0"/>
    <xf numFmtId="0" fontId="0" fillId="0" borderId="7" pivotButton="0" quotePrefix="0" xfId="0"/>
    <xf numFmtId="166" fontId="2" fillId="6" borderId="3" applyAlignment="1" pivotButton="0" quotePrefix="0" xfId="0">
      <alignment horizontal="center" vertical="center" wrapText="1"/>
    </xf>
    <xf numFmtId="0" fontId="0" fillId="0" borderId="26" pivotButton="0" quotePrefix="0" xfId="0"/>
    <xf numFmtId="0" fontId="0" fillId="0" borderId="23" pivotButton="0" quotePrefix="0" xfId="0"/>
    <xf numFmtId="165" fontId="5" fillId="0" borderId="2" applyAlignment="1" pivotButton="0" quotePrefix="0" xfId="0">
      <alignment horizontal="left"/>
    </xf>
    <xf numFmtId="165" fontId="5" fillId="10" borderId="10" pivotButton="0" quotePrefix="0" xfId="1"/>
    <xf numFmtId="165" fontId="5" fillId="0" borderId="14" applyAlignment="1" pivotButton="0" quotePrefix="0" xfId="0">
      <alignment horizontal="left"/>
    </xf>
    <xf numFmtId="165" fontId="5" fillId="6" borderId="10" pivotButton="0" quotePrefix="0" xfId="1"/>
    <xf numFmtId="165" fontId="5" fillId="12" borderId="10" pivotButton="0" quotePrefix="0" xfId="1"/>
    <xf numFmtId="165" fontId="5" fillId="2" borderId="10" pivotButton="0" quotePrefix="0" xfId="1"/>
    <xf numFmtId="165" fontId="5" fillId="3" borderId="10" pivotButton="0" quotePrefix="0" xfId="1"/>
    <xf numFmtId="165" fontId="5" fillId="0" borderId="3" applyAlignment="1" pivotButton="0" quotePrefix="0" xfId="0">
      <alignment horizontal="left"/>
    </xf>
    <xf numFmtId="165" fontId="5" fillId="10" borderId="11" pivotButton="0" quotePrefix="0" xfId="1"/>
    <xf numFmtId="165" fontId="5" fillId="0" borderId="15" applyAlignment="1" pivotButton="0" quotePrefix="0" xfId="0">
      <alignment horizontal="left"/>
    </xf>
    <xf numFmtId="165" fontId="5" fillId="6" borderId="11" pivotButton="0" quotePrefix="0" xfId="1"/>
    <xf numFmtId="165" fontId="5" fillId="12" borderId="11" pivotButton="0" quotePrefix="0" xfId="1"/>
    <xf numFmtId="165" fontId="5" fillId="2" borderId="11" pivotButton="0" quotePrefix="0" xfId="1"/>
    <xf numFmtId="165" fontId="5" fillId="3" borderId="11" pivotButton="0" quotePrefix="0" xfId="1"/>
    <xf numFmtId="165" fontId="3" fillId="9" borderId="27" applyAlignment="1" pivotButton="0" quotePrefix="0" xfId="0">
      <alignment horizontal="center" vertical="center"/>
    </xf>
    <xf numFmtId="0" fontId="0" fillId="0" borderId="12" pivotButton="0" quotePrefix="0" xfId="0"/>
    <xf numFmtId="165" fontId="3" fillId="8" borderId="20" applyAlignment="1" pivotButton="0" quotePrefix="0" xfId="0">
      <alignment horizontal="center" vertical="center"/>
    </xf>
    <xf numFmtId="165" fontId="3" fillId="11" borderId="20" applyAlignment="1" pivotButton="0" quotePrefix="0" xfId="0">
      <alignment horizontal="center" vertical="center"/>
    </xf>
    <xf numFmtId="165" fontId="3" fillId="13" borderId="20" applyAlignment="1" pivotButton="0" quotePrefix="0" xfId="0">
      <alignment horizontal="center" vertical="center"/>
    </xf>
    <xf numFmtId="165" fontId="3" fillId="14" borderId="20" applyAlignment="1" pivotButton="0" quotePrefix="0" xfId="0">
      <alignment horizontal="center" vertical="center"/>
    </xf>
    <xf numFmtId="165" fontId="3" fillId="9" borderId="10" applyAlignment="1" pivotButton="0" quotePrefix="0" xfId="1">
      <alignment horizontal="center" vertical="center"/>
    </xf>
    <xf numFmtId="0" fontId="0" fillId="0" borderId="13" pivotButton="0" quotePrefix="0" xfId="0"/>
    <xf numFmtId="165" fontId="3" fillId="8" borderId="24" applyAlignment="1" pivotButton="0" quotePrefix="0" xfId="1">
      <alignment horizontal="center" vertical="center"/>
    </xf>
    <xf numFmtId="165" fontId="3" fillId="11" borderId="24" applyAlignment="1" pivotButton="0" quotePrefix="0" xfId="1">
      <alignment horizontal="center" vertical="center"/>
    </xf>
    <xf numFmtId="165" fontId="3" fillId="13" borderId="24" applyAlignment="1" pivotButton="0" quotePrefix="0" xfId="1">
      <alignment horizontal="center" vertical="center"/>
    </xf>
    <xf numFmtId="165" fontId="3" fillId="14" borderId="24" applyAlignment="1" pivotButton="0" quotePrefix="0" xfId="1">
      <alignment horizontal="center" vertical="center"/>
    </xf>
    <xf numFmtId="0" fontId="11" fillId="16" borderId="0" applyAlignment="1" pivotButton="0" quotePrefix="0" xfId="4">
      <alignment horizontal="center" vertical="center"/>
    </xf>
  </cellXfs>
  <cellStyles count="5">
    <cellStyle name="Normal" xfId="0" builtinId="0"/>
    <cellStyle name="Currency" xfId="1" builtinId="4"/>
    <cellStyle name="Percent" xfId="2" builtinId="5"/>
    <cellStyle name="Normal 2" xfId="3"/>
    <cellStyle name="Hyperlink" xfId="4" builtinId="8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17&amp;utm_language=ES&amp;utm_source=integrated+content&amp;utm_campaign=/job-work-estimate-templates&amp;utm_medium=ic+bid+tabulation+27217+es&amp;lpa=ic+bid+tabulation+2721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JJ162"/>
  <sheetViews>
    <sheetView showGridLines="0" tabSelected="1" workbookViewId="0">
      <pane ySplit="10" topLeftCell="A98" activePane="bottomLeft" state="frozen"/>
      <selection pane="bottomLeft" activeCell="B162" sqref="B162:H162"/>
    </sheetView>
  </sheetViews>
  <sheetFormatPr baseColWidth="8" defaultColWidth="8.81640625" defaultRowHeight="14.5"/>
  <cols>
    <col width="3.36328125" customWidth="1" min="1" max="1"/>
    <col width="6.1796875" customWidth="1" style="1" min="2" max="2"/>
    <col width="6.453125" bestFit="1" customWidth="1" style="3" min="3" max="3"/>
    <col width="44.1796875" bestFit="1" customWidth="1" min="4" max="4"/>
    <col width="8.81640625" customWidth="1" style="1" min="5" max="6"/>
    <col width="10.81640625" customWidth="1" min="7" max="7"/>
    <col width="12.81640625" customWidth="1" min="8" max="8"/>
    <col width="10.81640625" customWidth="1" min="9" max="9"/>
    <col width="12.81640625" customWidth="1" min="10" max="10"/>
    <col width="10.81640625" customWidth="1" min="11" max="11"/>
    <col width="12.81640625" customWidth="1" min="12" max="12"/>
    <col width="10.81640625" customWidth="1" min="13" max="13"/>
    <col width="12.81640625" customWidth="1" min="14" max="14"/>
    <col width="10.81640625" customWidth="1" min="15" max="15"/>
    <col width="12.81640625" customWidth="1" min="16" max="16"/>
    <col width="3.36328125" customWidth="1" min="17" max="17"/>
  </cols>
  <sheetData>
    <row r="1" ht="50" customHeight="1">
      <c r="W1" s="10" t="n"/>
    </row>
    <row r="2" ht="42" customFormat="1" customHeight="1" s="14">
      <c r="A2" s="11" t="n"/>
      <c r="B2" s="12" t="inlineStr">
        <is>
          <t>PLANTILLA DE TABULACIÓN DE PUJAS</t>
        </is>
      </c>
      <c r="V2" s="11" t="n"/>
      <c r="W2" s="13" t="n"/>
      <c r="X2" s="11" t="n"/>
      <c r="Y2" s="11" t="n"/>
      <c r="Z2" s="11" t="n"/>
      <c r="AA2" s="11" t="n"/>
      <c r="AB2" s="11" t="n"/>
      <c r="AC2" s="11" t="n"/>
      <c r="AD2" s="11" t="n"/>
      <c r="AE2" s="11" t="n"/>
      <c r="AF2" s="11" t="n"/>
      <c r="AG2" s="11" t="n"/>
      <c r="AH2" s="11" t="n"/>
      <c r="AI2" s="11" t="n"/>
      <c r="AJ2" s="11" t="n"/>
      <c r="AK2" s="11" t="n"/>
      <c r="AL2" s="11" t="n"/>
      <c r="AM2" s="11" t="n"/>
      <c r="AN2" s="11" t="n"/>
      <c r="AO2" s="11" t="n"/>
      <c r="AP2" s="11" t="n"/>
      <c r="AQ2" s="11" t="n"/>
      <c r="AR2" s="11" t="n"/>
      <c r="AS2" s="11" t="n"/>
      <c r="AT2" s="11" t="n"/>
      <c r="AU2" s="11" t="n"/>
      <c r="AV2" s="11" t="n"/>
      <c r="AW2" s="11" t="n"/>
      <c r="AX2" s="11" t="n"/>
      <c r="AY2" s="11" t="n"/>
      <c r="AZ2" s="11" t="n"/>
      <c r="BA2" s="11" t="n"/>
      <c r="BB2" s="11" t="n"/>
      <c r="BC2" s="11" t="n"/>
      <c r="BD2" s="11" t="n"/>
      <c r="BE2" s="11" t="n"/>
      <c r="BF2" s="11" t="n"/>
      <c r="BG2" s="11" t="n"/>
      <c r="BH2" s="11" t="n"/>
      <c r="BI2" s="11" t="n"/>
      <c r="BJ2" s="11" t="n"/>
      <c r="BK2" s="11" t="n"/>
      <c r="BL2" s="11" t="n"/>
      <c r="BM2" s="11" t="n"/>
      <c r="BN2" s="11" t="n"/>
      <c r="BO2" s="11" t="n"/>
      <c r="BP2" s="11" t="n"/>
      <c r="BQ2" s="11" t="n"/>
      <c r="BR2" s="11" t="n"/>
      <c r="BS2" s="11" t="n"/>
      <c r="BT2" s="11" t="n"/>
      <c r="BU2" s="11" t="n"/>
      <c r="BV2" s="11" t="n"/>
      <c r="BW2" s="11" t="n"/>
      <c r="BX2" s="11" t="n"/>
      <c r="BY2" s="11" t="n"/>
      <c r="BZ2" s="11" t="n"/>
      <c r="CA2" s="11" t="n"/>
      <c r="CB2" s="11" t="n"/>
      <c r="CC2" s="11" t="n"/>
      <c r="CD2" s="11" t="n"/>
      <c r="CE2" s="11" t="n"/>
      <c r="CF2" s="11" t="n"/>
      <c r="CG2" s="11" t="n"/>
      <c r="CH2" s="11" t="n"/>
      <c r="CI2" s="11" t="n"/>
      <c r="CJ2" s="11" t="n"/>
      <c r="CK2" s="11" t="n"/>
      <c r="CL2" s="11" t="n"/>
      <c r="CM2" s="11" t="n"/>
      <c r="CN2" s="11" t="n"/>
      <c r="CO2" s="11" t="n"/>
      <c r="CP2" s="11" t="n"/>
      <c r="CQ2" s="11" t="n"/>
      <c r="CR2" s="11" t="n"/>
      <c r="CS2" s="11" t="n"/>
      <c r="CT2" s="11" t="n"/>
      <c r="CU2" s="11" t="n"/>
      <c r="CV2" s="11" t="n"/>
      <c r="CW2" s="11" t="n"/>
      <c r="CX2" s="11" t="n"/>
      <c r="CY2" s="11" t="n"/>
      <c r="CZ2" s="11" t="n"/>
      <c r="DA2" s="11" t="n"/>
      <c r="DB2" s="11" t="n"/>
      <c r="DC2" s="11" t="n"/>
      <c r="DD2" s="11" t="n"/>
      <c r="DE2" s="11" t="n"/>
      <c r="DF2" s="11" t="n"/>
      <c r="DG2" s="11" t="n"/>
      <c r="DH2" s="11" t="n"/>
      <c r="DI2" s="11" t="n"/>
      <c r="DJ2" s="11" t="n"/>
      <c r="DK2" s="11" t="n"/>
      <c r="DL2" s="11" t="n"/>
      <c r="DM2" s="11" t="n"/>
      <c r="DN2" s="11" t="n"/>
      <c r="DO2" s="11" t="n"/>
      <c r="DP2" s="11" t="n"/>
      <c r="DQ2" s="11" t="n"/>
      <c r="DR2" s="11" t="n"/>
      <c r="DS2" s="11" t="n"/>
      <c r="DT2" s="11" t="n"/>
      <c r="DU2" s="11" t="n"/>
      <c r="DV2" s="11" t="n"/>
      <c r="DW2" s="11" t="n"/>
      <c r="DX2" s="11" t="n"/>
      <c r="DY2" s="11" t="n"/>
      <c r="DZ2" s="11" t="n"/>
      <c r="EA2" s="11" t="n"/>
      <c r="EB2" s="11" t="n"/>
      <c r="EC2" s="11" t="n"/>
      <c r="ED2" s="11" t="n"/>
      <c r="EE2" s="11" t="n"/>
      <c r="EF2" s="11" t="n"/>
      <c r="EG2" s="11" t="n"/>
      <c r="EH2" s="11" t="n"/>
      <c r="EI2" s="11" t="n"/>
      <c r="EJ2" s="11" t="n"/>
      <c r="EK2" s="11" t="n"/>
      <c r="EL2" s="11" t="n"/>
      <c r="EM2" s="11" t="n"/>
      <c r="EN2" s="11" t="n"/>
      <c r="EO2" s="11" t="n"/>
      <c r="EP2" s="11" t="n"/>
      <c r="EQ2" s="11" t="n"/>
      <c r="ER2" s="11" t="n"/>
      <c r="ES2" s="11" t="n"/>
      <c r="ET2" s="11" t="n"/>
      <c r="EU2" s="11" t="n"/>
      <c r="EV2" s="11" t="n"/>
      <c r="EW2" s="11" t="n"/>
      <c r="EX2" s="11" t="n"/>
      <c r="EY2" s="11" t="n"/>
      <c r="EZ2" s="11" t="n"/>
      <c r="FA2" s="11" t="n"/>
      <c r="FB2" s="11" t="n"/>
      <c r="FC2" s="11" t="n"/>
      <c r="FD2" s="11" t="n"/>
      <c r="FE2" s="11" t="n"/>
      <c r="FF2" s="11" t="n"/>
      <c r="FG2" s="11" t="n"/>
      <c r="FH2" s="11" t="n"/>
      <c r="FI2" s="11" t="n"/>
      <c r="FJ2" s="11" t="n"/>
      <c r="FK2" s="11" t="n"/>
      <c r="FL2" s="11" t="n"/>
      <c r="FM2" s="11" t="n"/>
      <c r="FN2" s="11" t="n"/>
      <c r="FO2" s="11" t="n"/>
      <c r="FP2" s="11" t="n"/>
      <c r="FQ2" s="11" t="n"/>
      <c r="FR2" s="11" t="n"/>
      <c r="FS2" s="11" t="n"/>
      <c r="FT2" s="11" t="n"/>
      <c r="FU2" s="11" t="n"/>
      <c r="FV2" s="11" t="n"/>
      <c r="FW2" s="11" t="n"/>
      <c r="FX2" s="11" t="n"/>
      <c r="FY2" s="11" t="n"/>
      <c r="FZ2" s="11" t="n"/>
      <c r="GA2" s="11" t="n"/>
      <c r="GB2" s="11" t="n"/>
      <c r="GC2" s="11" t="n"/>
      <c r="GD2" s="11" t="n"/>
      <c r="GE2" s="11" t="n"/>
      <c r="GF2" s="11" t="n"/>
      <c r="GG2" s="11" t="n"/>
      <c r="GH2" s="11" t="n"/>
      <c r="GI2" s="11" t="n"/>
      <c r="GJ2" s="11" t="n"/>
      <c r="GK2" s="11" t="n"/>
      <c r="GL2" s="11" t="n"/>
      <c r="GM2" s="11" t="n"/>
      <c r="GN2" s="11" t="n"/>
      <c r="GO2" s="11" t="n"/>
      <c r="GP2" s="11" t="n"/>
      <c r="GQ2" s="11" t="n"/>
      <c r="GR2" s="11" t="n"/>
      <c r="GS2" s="11" t="n"/>
      <c r="GT2" s="11" t="n"/>
      <c r="GU2" s="11" t="n"/>
      <c r="GV2" s="11" t="n"/>
      <c r="GW2" s="11" t="n"/>
      <c r="GX2" s="11" t="n"/>
      <c r="GY2" s="11" t="n"/>
      <c r="GZ2" s="11" t="n"/>
      <c r="HA2" s="11" t="n"/>
      <c r="HB2" s="11" t="n"/>
      <c r="HC2" s="11" t="n"/>
      <c r="HD2" s="11" t="n"/>
      <c r="HE2" s="11" t="n"/>
      <c r="HF2" s="11" t="n"/>
      <c r="HG2" s="11" t="n"/>
      <c r="HH2" s="11" t="n"/>
      <c r="HI2" s="11" t="n"/>
      <c r="HJ2" s="11" t="n"/>
      <c r="HK2" s="11" t="n"/>
      <c r="HL2" s="11" t="n"/>
      <c r="HM2" s="11" t="n"/>
      <c r="HN2" s="11" t="n"/>
      <c r="HO2" s="11" t="n"/>
      <c r="HP2" s="11" t="n"/>
      <c r="HQ2" s="11" t="n"/>
      <c r="HR2" s="11" t="n"/>
      <c r="HS2" s="11" t="n"/>
      <c r="HT2" s="11" t="n"/>
      <c r="HU2" s="11" t="n"/>
      <c r="HV2" s="11" t="n"/>
      <c r="HW2" s="11" t="n"/>
      <c r="HX2" s="11" t="n"/>
      <c r="HY2" s="11" t="n"/>
      <c r="HZ2" s="11" t="n"/>
      <c r="IA2" s="11" t="n"/>
      <c r="IB2" s="11" t="n"/>
      <c r="IC2" s="11" t="n"/>
      <c r="ID2" s="11" t="n"/>
      <c r="IE2" s="11" t="n"/>
      <c r="IF2" s="11" t="n"/>
      <c r="IG2" s="11" t="n"/>
      <c r="IH2" s="11" t="n"/>
      <c r="II2" s="11" t="n"/>
      <c r="IJ2" s="11" t="n"/>
      <c r="IK2" s="11" t="n"/>
      <c r="IL2" s="11" t="n"/>
      <c r="IM2" s="11" t="n"/>
      <c r="IN2" s="11" t="n"/>
      <c r="IO2" s="11" t="n"/>
      <c r="IP2" s="11" t="n"/>
      <c r="IQ2" s="11" t="n"/>
      <c r="IR2" s="11" t="n"/>
      <c r="IS2" s="11" t="n"/>
      <c r="IT2" s="11" t="n"/>
      <c r="IU2" s="11" t="n"/>
      <c r="IV2" s="11" t="n"/>
      <c r="IW2" s="11" t="n"/>
      <c r="IX2" s="11" t="n"/>
      <c r="IY2" s="11" t="n"/>
      <c r="IZ2" s="11" t="n"/>
      <c r="JA2" s="11" t="n"/>
      <c r="JB2" s="11" t="n"/>
      <c r="JC2" s="11" t="n"/>
      <c r="JD2" s="11" t="n"/>
      <c r="JE2" s="11" t="n"/>
      <c r="JF2" s="11" t="n"/>
      <c r="JG2" s="11" t="n"/>
      <c r="JH2" s="11" t="n"/>
      <c r="JI2" s="11" t="n"/>
      <c r="JJ2" s="11" t="n"/>
    </row>
    <row r="3" ht="18" customHeight="1">
      <c r="B3" s="82" t="inlineStr">
        <is>
          <t>NOMBRE DE LA EMPRESA</t>
        </is>
      </c>
      <c r="E3" s="83" t="inlineStr">
        <is>
          <t>PROYECTO NO.</t>
        </is>
      </c>
      <c r="G3" s="78" t="inlineStr">
        <is>
          <t>NOMBRE DEL PROYECTO</t>
        </is>
      </c>
      <c r="H3" s="103" t="n"/>
      <c r="I3" s="103" t="n"/>
      <c r="J3" s="103" t="n"/>
      <c r="K3" s="78" t="inlineStr">
        <is>
          <t>UBICACIÓN</t>
        </is>
      </c>
      <c r="L3" s="103" t="n"/>
      <c r="M3" s="103" t="n"/>
      <c r="N3" s="103" t="n"/>
      <c r="O3" s="103" t="n"/>
      <c r="P3" s="103" t="n"/>
    </row>
    <row r="4" ht="25" customHeight="1" thickBot="1">
      <c r="B4" s="85" t="n"/>
      <c r="C4" s="104" t="n"/>
      <c r="D4" s="105" t="n"/>
      <c r="E4" s="86" t="n"/>
      <c r="F4" s="105" t="n"/>
      <c r="G4" s="85" t="n"/>
      <c r="H4" s="104" t="n"/>
      <c r="I4" s="104" t="n"/>
      <c r="J4" s="105" t="n"/>
      <c r="K4" s="85" t="n"/>
      <c r="L4" s="104" t="n"/>
      <c r="M4" s="104" t="n"/>
      <c r="N4" s="104" t="n"/>
      <c r="O4" s="104" t="n"/>
      <c r="P4" s="105" t="n"/>
    </row>
    <row r="5">
      <c r="B5" s="7" t="n"/>
      <c r="C5" s="4" t="n"/>
      <c r="D5" s="7" t="n"/>
      <c r="E5" s="6" t="n"/>
      <c r="F5" s="6" t="n"/>
      <c r="G5" s="7" t="n"/>
      <c r="H5" s="7" t="n"/>
      <c r="I5" s="7" t="n"/>
      <c r="J5" s="7" t="n"/>
      <c r="K5" s="7" t="n"/>
      <c r="L5" s="7" t="n"/>
      <c r="M5" s="7" t="n"/>
      <c r="N5" s="7" t="n"/>
      <c r="O5" s="7" t="n"/>
      <c r="P5" s="7" t="n"/>
    </row>
    <row r="6" ht="18" customHeight="1">
      <c r="B6" s="82" t="inlineStr">
        <is>
          <t>ARQUITECTO</t>
        </is>
      </c>
      <c r="E6" s="83" t="inlineStr">
        <is>
          <t>FECHA DE LA PUJA</t>
        </is>
      </c>
      <c r="G6" s="84" t="n"/>
      <c r="K6" s="84" t="n"/>
    </row>
    <row r="7" ht="25" customHeight="1" thickBot="1">
      <c r="B7" s="87" t="n"/>
      <c r="C7" s="104" t="n"/>
      <c r="D7" s="105" t="n"/>
      <c r="E7" s="106" t="n"/>
      <c r="F7" s="105" t="n"/>
      <c r="G7" s="89" t="inlineStr">
        <is>
          <t>Usuario para completar solo celdas no sombreadas.</t>
        </is>
      </c>
      <c r="K7" s="89" t="n"/>
    </row>
    <row r="8">
      <c r="B8" s="7" t="n"/>
      <c r="C8" s="4" t="n"/>
      <c r="D8" s="7" t="n"/>
      <c r="E8" s="6" t="n"/>
      <c r="F8" s="6" t="n"/>
      <c r="G8" s="7" t="n"/>
      <c r="H8" s="7" t="n"/>
      <c r="I8" s="7" t="n"/>
      <c r="J8" s="7" t="n"/>
      <c r="K8" s="7" t="n"/>
      <c r="L8" s="7" t="n"/>
      <c r="M8" s="7" t="n"/>
      <c r="N8" s="7" t="n"/>
      <c r="O8" s="7" t="n"/>
      <c r="P8" s="7" t="n"/>
    </row>
    <row r="9" ht="20" customHeight="1">
      <c r="B9" s="70" t="inlineStr">
        <is>
          <t>CANTIDADES DE OFERTA</t>
        </is>
      </c>
      <c r="C9" s="107" t="n"/>
      <c r="D9" s="107" t="n"/>
      <c r="E9" s="107" t="n"/>
      <c r="F9" s="108" t="n"/>
      <c r="G9" s="72" t="inlineStr">
        <is>
          <t>ESTIMACIÓN DEL INGENIERO</t>
        </is>
      </c>
      <c r="H9" s="108" t="n"/>
      <c r="I9" s="61" t="inlineStr">
        <is>
          <t>CONTRATISTA A</t>
        </is>
      </c>
      <c r="J9" s="108" t="n"/>
      <c r="K9" s="63" t="inlineStr">
        <is>
          <t>CONTRATISTA B</t>
        </is>
      </c>
      <c r="L9" s="108" t="n"/>
      <c r="M9" s="95" t="inlineStr">
        <is>
          <t>CONTRATISTA C</t>
        </is>
      </c>
      <c r="N9" s="108" t="n"/>
      <c r="O9" s="97" t="inlineStr">
        <is>
          <t>CONTRATISTA D</t>
        </is>
      </c>
      <c r="P9" s="108" t="n"/>
    </row>
    <row r="10" ht="34.25" customFormat="1" customHeight="1" s="2">
      <c r="B10" s="15" t="inlineStr">
        <is>
          <t>REF #</t>
        </is>
      </c>
      <c r="C10" s="16" t="inlineStr">
        <is>
          <t>PUJAR POR EL ARTÍCULO #</t>
        </is>
      </c>
      <c r="D10" s="15" t="inlineStr">
        <is>
          <t>DESCRIPCIÓN DEL ARTÍCULO</t>
        </is>
      </c>
      <c r="E10" s="19" t="inlineStr">
        <is>
          <t>QTY.</t>
        </is>
      </c>
      <c r="F10" s="19" t="inlineStr">
        <is>
          <t>UNIDAD</t>
        </is>
      </c>
      <c r="G10" s="17" t="inlineStr">
        <is>
          <t>IMPORTE UNITARIO</t>
        </is>
      </c>
      <c r="H10" s="36" t="inlineStr">
        <is>
          <t>OFERTA</t>
        </is>
      </c>
      <c r="I10" s="39" t="inlineStr">
        <is>
          <t>IMPORTE UNITARIO</t>
        </is>
      </c>
      <c r="J10" s="40" t="inlineStr">
        <is>
          <t>OFERTA</t>
        </is>
      </c>
      <c r="K10" s="45" t="inlineStr">
        <is>
          <t>IMPORTE UNITARIO</t>
        </is>
      </c>
      <c r="L10" s="46" t="inlineStr">
        <is>
          <t>OFERTA</t>
        </is>
      </c>
      <c r="M10" s="49" t="inlineStr">
        <is>
          <t>IMPORTE UNITARIO</t>
        </is>
      </c>
      <c r="N10" s="50" t="inlineStr">
        <is>
          <t>OFERTA</t>
        </is>
      </c>
      <c r="O10" s="53" t="inlineStr">
        <is>
          <t>IMPORTE UNITARIO</t>
        </is>
      </c>
      <c r="P10" s="54" t="inlineStr">
        <is>
          <t>OFERTA</t>
        </is>
      </c>
    </row>
    <row r="11">
      <c r="B11" s="21">
        <f>1</f>
        <v/>
      </c>
      <c r="C11" s="22" t="n">
        <v>1.001</v>
      </c>
      <c r="D11" s="23" t="inlineStr">
        <is>
          <t>Cortar y rellenar</t>
        </is>
      </c>
      <c r="E11" s="21" t="n">
        <v>1</v>
      </c>
      <c r="F11" s="21" t="inlineStr">
        <is>
          <t>LS</t>
        </is>
      </c>
      <c r="G11" s="109" t="n">
        <v>500</v>
      </c>
      <c r="H11" s="110">
        <f>G11*E11</f>
        <v/>
      </c>
      <c r="I11" s="111" t="n">
        <v>500</v>
      </c>
      <c r="J11" s="112">
        <f>I11*E11</f>
        <v/>
      </c>
      <c r="K11" s="111" t="n">
        <v>700</v>
      </c>
      <c r="L11" s="113">
        <f>K11*E11</f>
        <v/>
      </c>
      <c r="M11" s="111" t="n"/>
      <c r="N11" s="114">
        <f>M11*E11</f>
        <v/>
      </c>
      <c r="O11" s="111" t="n"/>
      <c r="P11" s="115">
        <f>O11*E11</f>
        <v/>
      </c>
    </row>
    <row r="12">
      <c r="B12" s="21">
        <f>B11+1</f>
        <v/>
      </c>
      <c r="C12" s="22">
        <f>C11+0.001</f>
        <v/>
      </c>
      <c r="D12" s="25" t="inlineStr">
        <is>
          <t>Eliminación de piedra/suciedad</t>
        </is>
      </c>
      <c r="E12" s="21" t="n">
        <v>1</v>
      </c>
      <c r="F12" s="21" t="inlineStr">
        <is>
          <t>LS</t>
        </is>
      </c>
      <c r="G12" s="109" t="n">
        <v>900</v>
      </c>
      <c r="H12" s="110">
        <f>G12*E12</f>
        <v/>
      </c>
      <c r="I12" s="111" t="n">
        <v>1000</v>
      </c>
      <c r="J12" s="112">
        <f>I12*E12</f>
        <v/>
      </c>
      <c r="K12" s="111" t="n">
        <v>850</v>
      </c>
      <c r="L12" s="113">
        <f>K12*E12</f>
        <v/>
      </c>
      <c r="M12" s="111" t="n"/>
      <c r="N12" s="114">
        <f>M12*E12</f>
        <v/>
      </c>
      <c r="O12" s="111" t="n"/>
      <c r="P12" s="115">
        <f>O12*E12</f>
        <v/>
      </c>
    </row>
    <row r="13">
      <c r="B13" s="21">
        <f>B12+1</f>
        <v/>
      </c>
      <c r="C13" s="22">
        <f>C12+0.001</f>
        <v/>
      </c>
      <c r="D13" s="23" t="inlineStr">
        <is>
          <t>Zanjas para conexiones de servicios públicos</t>
        </is>
      </c>
      <c r="E13" s="21" t="n">
        <v>1</v>
      </c>
      <c r="F13" s="21" t="inlineStr">
        <is>
          <t>LS</t>
        </is>
      </c>
      <c r="G13" s="109" t="n">
        <v>600</v>
      </c>
      <c r="H13" s="110">
        <f>G13*E13</f>
        <v/>
      </c>
      <c r="I13" s="111" t="n">
        <v>600</v>
      </c>
      <c r="J13" s="112">
        <f>I13*E13</f>
        <v/>
      </c>
      <c r="K13" s="111" t="n">
        <v>720</v>
      </c>
      <c r="L13" s="113">
        <f>K13*E13</f>
        <v/>
      </c>
      <c r="M13" s="111" t="n"/>
      <c r="N13" s="114">
        <f>M13*E13</f>
        <v/>
      </c>
      <c r="O13" s="111" t="n"/>
      <c r="P13" s="115">
        <f>O13*E13</f>
        <v/>
      </c>
    </row>
    <row r="14">
      <c r="B14" s="21">
        <f>B13+1</f>
        <v/>
      </c>
      <c r="C14" s="22">
        <f>C13+0.001</f>
        <v/>
      </c>
      <c r="D14" s="23" t="inlineStr">
        <is>
          <t>Excavación de cimientos</t>
        </is>
      </c>
      <c r="E14" s="21" t="n">
        <v>1</v>
      </c>
      <c r="F14" s="21" t="inlineStr">
        <is>
          <t>LS</t>
        </is>
      </c>
      <c r="G14" s="109" t="n">
        <v>210</v>
      </c>
      <c r="H14" s="110">
        <f>G14*E14</f>
        <v/>
      </c>
      <c r="I14" s="111" t="n">
        <v>200</v>
      </c>
      <c r="J14" s="112">
        <f>I14*E14</f>
        <v/>
      </c>
      <c r="K14" s="111" t="n">
        <v>450</v>
      </c>
      <c r="L14" s="113">
        <f>K14*E14</f>
        <v/>
      </c>
      <c r="M14" s="111" t="n"/>
      <c r="N14" s="114">
        <f>M14*E14</f>
        <v/>
      </c>
      <c r="O14" s="111" t="n"/>
      <c r="P14" s="115">
        <f>O14*E14</f>
        <v/>
      </c>
    </row>
    <row r="15">
      <c r="B15" s="21">
        <f>B14+1</f>
        <v/>
      </c>
      <c r="C15" s="22">
        <f>C14+0.001</f>
        <v/>
      </c>
      <c r="D15" s="23" t="inlineStr">
        <is>
          <t>Drenajes de zapata de cimentación</t>
        </is>
      </c>
      <c r="E15" s="21" t="n">
        <v>1</v>
      </c>
      <c r="F15" s="21" t="inlineStr">
        <is>
          <t>LS</t>
        </is>
      </c>
      <c r="G15" s="109" t="n">
        <v>200</v>
      </c>
      <c r="H15" s="110">
        <f>G15*E15</f>
        <v/>
      </c>
      <c r="I15" s="111" t="n">
        <v>200</v>
      </c>
      <c r="J15" s="112">
        <f>I15*E15</f>
        <v/>
      </c>
      <c r="K15" s="111" t="n">
        <v>250</v>
      </c>
      <c r="L15" s="113">
        <f>K15*E15</f>
        <v/>
      </c>
      <c r="M15" s="111" t="n"/>
      <c r="N15" s="114">
        <f>M15*E15</f>
        <v/>
      </c>
      <c r="O15" s="111" t="n"/>
      <c r="P15" s="115">
        <f>O15*E15</f>
        <v/>
      </c>
    </row>
    <row r="16">
      <c r="B16" s="21">
        <f>B15+1</f>
        <v/>
      </c>
      <c r="C16" s="22">
        <f>C15+0.001</f>
        <v/>
      </c>
      <c r="D16" s="23" t="inlineStr">
        <is>
          <t>Desagües de cortina</t>
        </is>
      </c>
      <c r="E16" s="21" t="n">
        <v>10</v>
      </c>
      <c r="F16" s="21" t="inlineStr">
        <is>
          <t>EA</t>
        </is>
      </c>
      <c r="G16" s="109" t="n">
        <v>4.5</v>
      </c>
      <c r="H16" s="110">
        <f>G16*E16</f>
        <v/>
      </c>
      <c r="I16" s="111" t="n">
        <v>5</v>
      </c>
      <c r="J16" s="112">
        <f>I16*E16</f>
        <v/>
      </c>
      <c r="K16" s="111" t="n">
        <v>8</v>
      </c>
      <c r="L16" s="113">
        <f>K16*E16</f>
        <v/>
      </c>
      <c r="M16" s="111" t="n"/>
      <c r="N16" s="114">
        <f>M16*E16</f>
        <v/>
      </c>
      <c r="O16" s="111" t="n"/>
      <c r="P16" s="115">
        <f>O16*E16</f>
        <v/>
      </c>
    </row>
    <row r="17">
      <c r="B17" s="21">
        <f>B16+1</f>
        <v/>
      </c>
      <c r="C17" s="22">
        <f>C16+0.001</f>
        <v/>
      </c>
      <c r="D17" s="23" t="inlineStr">
        <is>
          <t>Alcantarillas</t>
        </is>
      </c>
      <c r="E17" s="21" t="n">
        <v>10</v>
      </c>
      <c r="F17" s="21" t="inlineStr">
        <is>
          <t>EA</t>
        </is>
      </c>
      <c r="G17" s="109" t="n">
        <v>5</v>
      </c>
      <c r="H17" s="110">
        <f>G17*E17</f>
        <v/>
      </c>
      <c r="I17" s="111" t="n">
        <v>6</v>
      </c>
      <c r="J17" s="112">
        <f>I17*E17</f>
        <v/>
      </c>
      <c r="K17" s="111" t="n">
        <v>11</v>
      </c>
      <c r="L17" s="113">
        <f>K17*E17</f>
        <v/>
      </c>
      <c r="M17" s="111" t="n"/>
      <c r="N17" s="114">
        <f>M17*E17</f>
        <v/>
      </c>
      <c r="O17" s="111" t="n"/>
      <c r="P17" s="115">
        <f>O17*E17</f>
        <v/>
      </c>
    </row>
    <row r="18">
      <c r="B18" s="21">
        <f>B17+1</f>
        <v/>
      </c>
      <c r="C18" s="22">
        <f>C17+0.001</f>
        <v/>
      </c>
      <c r="D18" s="23" t="inlineStr">
        <is>
          <t>Swales</t>
        </is>
      </c>
      <c r="E18" s="21" t="n">
        <v>10</v>
      </c>
      <c r="F18" s="21" t="inlineStr">
        <is>
          <t>EA</t>
        </is>
      </c>
      <c r="G18" s="109" t="n">
        <v>6</v>
      </c>
      <c r="H18" s="110">
        <f>G18*E18</f>
        <v/>
      </c>
      <c r="I18" s="111" t="n">
        <v>5</v>
      </c>
      <c r="J18" s="112">
        <f>I18*E18</f>
        <v/>
      </c>
      <c r="K18" s="111" t="n">
        <v>3</v>
      </c>
      <c r="L18" s="113">
        <f>K18*E18</f>
        <v/>
      </c>
      <c r="M18" s="111" t="n"/>
      <c r="N18" s="114">
        <f>M18*E18</f>
        <v/>
      </c>
      <c r="O18" s="111" t="n"/>
      <c r="P18" s="115">
        <f>O18*E18</f>
        <v/>
      </c>
    </row>
    <row r="19">
      <c r="B19" s="21">
        <f>B18+1</f>
        <v/>
      </c>
      <c r="C19" s="22">
        <f>C18+0.001</f>
        <v/>
      </c>
      <c r="D19" s="23" t="inlineStr">
        <is>
          <t>Relleno</t>
        </is>
      </c>
      <c r="E19" s="21" t="n">
        <v>200</v>
      </c>
      <c r="F19" s="21" t="inlineStr">
        <is>
          <t>CY</t>
        </is>
      </c>
      <c r="G19" s="109" t="n">
        <v>1.4</v>
      </c>
      <c r="H19" s="110">
        <f>G19*E19</f>
        <v/>
      </c>
      <c r="I19" s="111" t="n">
        <v>1.5</v>
      </c>
      <c r="J19" s="112">
        <f>I19*E19</f>
        <v/>
      </c>
      <c r="K19" s="111" t="n">
        <v>4</v>
      </c>
      <c r="L19" s="113">
        <f>K19*E19</f>
        <v/>
      </c>
      <c r="M19" s="111" t="n"/>
      <c r="N19" s="114">
        <f>M19*E19</f>
        <v/>
      </c>
      <c r="O19" s="111" t="n"/>
      <c r="P19" s="115">
        <f>O19*E19</f>
        <v/>
      </c>
    </row>
    <row r="20">
      <c r="B20" s="21">
        <f>B19+1</f>
        <v/>
      </c>
      <c r="C20" s="22">
        <f>C19+0.001</f>
        <v/>
      </c>
      <c r="D20" s="23" t="inlineStr">
        <is>
          <t>Compactación</t>
        </is>
      </c>
      <c r="E20" s="21" t="n">
        <v>1</v>
      </c>
      <c r="F20" s="21" t="inlineStr">
        <is>
          <t>LS</t>
        </is>
      </c>
      <c r="G20" s="109" t="n">
        <v>500</v>
      </c>
      <c r="H20" s="110">
        <f>G20*E20</f>
        <v/>
      </c>
      <c r="I20" s="111" t="n">
        <v>500</v>
      </c>
      <c r="J20" s="112">
        <f>I20*E20</f>
        <v/>
      </c>
      <c r="K20" s="111" t="n">
        <v>720</v>
      </c>
      <c r="L20" s="113">
        <f>K20*E20</f>
        <v/>
      </c>
      <c r="M20" s="111" t="n"/>
      <c r="N20" s="114">
        <f>M20*E20</f>
        <v/>
      </c>
      <c r="O20" s="111" t="n"/>
      <c r="P20" s="115">
        <f>O20*E20</f>
        <v/>
      </c>
    </row>
    <row r="21">
      <c r="B21" s="21">
        <f>B20+1</f>
        <v/>
      </c>
      <c r="C21" s="22">
        <f>C20+0.001</f>
        <v/>
      </c>
      <c r="D21" s="23" t="inlineStr">
        <is>
          <t>Suelo superior</t>
        </is>
      </c>
      <c r="E21" s="21" t="n">
        <v>200</v>
      </c>
      <c r="F21" s="21" t="inlineStr">
        <is>
          <t>CY</t>
        </is>
      </c>
      <c r="G21" s="109" t="n">
        <v>1.25</v>
      </c>
      <c r="H21" s="110">
        <f>G21*E21</f>
        <v/>
      </c>
      <c r="I21" s="111" t="n">
        <v>1.25</v>
      </c>
      <c r="J21" s="112">
        <f>I21*E21</f>
        <v/>
      </c>
      <c r="K21" s="111" t="n">
        <v>1</v>
      </c>
      <c r="L21" s="113">
        <f>K21*E21</f>
        <v/>
      </c>
      <c r="M21" s="111" t="n"/>
      <c r="N21" s="114">
        <f>M21*E21</f>
        <v/>
      </c>
      <c r="O21" s="111" t="n"/>
      <c r="P21" s="115">
        <f>O21*E21</f>
        <v/>
      </c>
    </row>
    <row r="22">
      <c r="B22" s="21">
        <f>B21+1</f>
        <v/>
      </c>
      <c r="C22" s="22">
        <f>C21+0.001</f>
        <v/>
      </c>
      <c r="D22" s="23" t="inlineStr">
        <is>
          <t>Terminar la clasificación</t>
        </is>
      </c>
      <c r="E22" s="21" t="n">
        <v>1</v>
      </c>
      <c r="F22" s="21" t="inlineStr">
        <is>
          <t>LS</t>
        </is>
      </c>
      <c r="G22" s="109" t="n">
        <v>590</v>
      </c>
      <c r="H22" s="110">
        <f>G22*E22</f>
        <v/>
      </c>
      <c r="I22" s="111" t="n">
        <v>600</v>
      </c>
      <c r="J22" s="112">
        <f>I22*E22</f>
        <v/>
      </c>
      <c r="K22" s="111" t="n">
        <v>350</v>
      </c>
      <c r="L22" s="113">
        <f>K22*E22</f>
        <v/>
      </c>
      <c r="M22" s="111" t="n"/>
      <c r="N22" s="114">
        <f>M22*E22</f>
        <v/>
      </c>
      <c r="O22" s="111" t="n"/>
      <c r="P22" s="115">
        <f>O22*E22</f>
        <v/>
      </c>
    </row>
    <row r="23">
      <c r="B23" s="21">
        <f>B22+1</f>
        <v/>
      </c>
      <c r="C23" s="22">
        <f>C22+0.001</f>
        <v/>
      </c>
      <c r="D23" s="23" t="inlineStr">
        <is>
          <t>Siembra/Sod</t>
        </is>
      </c>
      <c r="E23" s="21" t="n">
        <v>100</v>
      </c>
      <c r="F23" s="21" t="inlineStr">
        <is>
          <t>CY</t>
        </is>
      </c>
      <c r="G23" s="109" t="n"/>
      <c r="H23" s="110">
        <f>G23*C23</f>
        <v/>
      </c>
      <c r="I23" s="111" t="n"/>
      <c r="J23" s="112">
        <f>I23*E23</f>
        <v/>
      </c>
      <c r="K23" s="111" t="n"/>
      <c r="L23" s="113">
        <f>K23*E23</f>
        <v/>
      </c>
      <c r="M23" s="111" t="n"/>
      <c r="N23" s="114">
        <f>M23*E23</f>
        <v/>
      </c>
      <c r="O23" s="111" t="n"/>
      <c r="P23" s="115">
        <f>O23*E23</f>
        <v/>
      </c>
    </row>
    <row r="24">
      <c r="B24" s="21">
        <f>B23+1</f>
        <v/>
      </c>
      <c r="C24" s="22" t="n">
        <v>2.001</v>
      </c>
      <c r="D24" s="23" t="inlineStr">
        <is>
          <t>Zapatas/Almohadillas</t>
        </is>
      </c>
      <c r="E24" s="21" t="n">
        <v>4</v>
      </c>
      <c r="F24" s="21" t="inlineStr">
        <is>
          <t>EA</t>
        </is>
      </c>
      <c r="G24" s="109" t="n"/>
      <c r="H24" s="110">
        <f>G24*C24</f>
        <v/>
      </c>
      <c r="I24" s="111" t="n"/>
      <c r="J24" s="112">
        <f>I24*E24</f>
        <v/>
      </c>
      <c r="K24" s="111" t="n"/>
      <c r="L24" s="113">
        <f>K24*E24</f>
        <v/>
      </c>
      <c r="M24" s="111" t="n"/>
      <c r="N24" s="114">
        <f>M24*E24</f>
        <v/>
      </c>
      <c r="O24" s="111" t="n"/>
      <c r="P24" s="115">
        <f>O24*E24</f>
        <v/>
      </c>
    </row>
    <row r="25">
      <c r="B25" s="21">
        <f>B24+1</f>
        <v/>
      </c>
      <c r="C25" s="22">
        <f>C24+0.001</f>
        <v/>
      </c>
      <c r="D25" s="23" t="inlineStr">
        <is>
          <t>Muros de cimentación/muros de vástago/vigas de grado</t>
        </is>
      </c>
      <c r="E25" s="21" t="n">
        <v>4</v>
      </c>
      <c r="F25" s="21" t="inlineStr">
        <is>
          <t>EA</t>
        </is>
      </c>
      <c r="G25" s="109" t="n"/>
      <c r="H25" s="110">
        <f>G25*C25</f>
        <v/>
      </c>
      <c r="I25" s="111" t="n"/>
      <c r="J25" s="112">
        <f>I25*E25</f>
        <v/>
      </c>
      <c r="K25" s="111" t="n"/>
      <c r="L25" s="113">
        <f>K25*E25</f>
        <v/>
      </c>
      <c r="M25" s="111" t="n"/>
      <c r="N25" s="114">
        <f>M25*E25</f>
        <v/>
      </c>
      <c r="O25" s="111" t="n"/>
      <c r="P25" s="115">
        <f>O25*E25</f>
        <v/>
      </c>
    </row>
    <row r="26">
      <c r="B26" s="21">
        <f>B25+1</f>
        <v/>
      </c>
      <c r="C26" s="22">
        <f>C25+0.001</f>
        <v/>
      </c>
      <c r="D26" s="23" t="inlineStr">
        <is>
          <t>Losas - Cimentación, Sótano, Garaje</t>
        </is>
      </c>
      <c r="E26" s="21" t="n">
        <v>3</v>
      </c>
      <c r="F26" s="21" t="inlineStr">
        <is>
          <t>EA</t>
        </is>
      </c>
      <c r="G26" s="109" t="n"/>
      <c r="H26" s="110">
        <f>G26*C26</f>
        <v/>
      </c>
      <c r="I26" s="111" t="n"/>
      <c r="J26" s="112">
        <f>I26*E26</f>
        <v/>
      </c>
      <c r="K26" s="111" t="n"/>
      <c r="L26" s="113">
        <f>K26*E26</f>
        <v/>
      </c>
      <c r="M26" s="111" t="n"/>
      <c r="N26" s="114">
        <f>M26*E26</f>
        <v/>
      </c>
      <c r="O26" s="111" t="n"/>
      <c r="P26" s="115">
        <f>O26*E26</f>
        <v/>
      </c>
    </row>
    <row r="27">
      <c r="B27" s="21">
        <f>B26+1</f>
        <v/>
      </c>
      <c r="C27" s="22">
        <f>C26+0.001</f>
        <v/>
      </c>
      <c r="D27" s="23" t="inlineStr">
        <is>
          <t>Refuerzo de acero</t>
        </is>
      </c>
      <c r="E27" s="21" t="n">
        <v>1</v>
      </c>
      <c r="F27" s="21" t="inlineStr">
        <is>
          <t>LS</t>
        </is>
      </c>
      <c r="G27" s="109" t="n"/>
      <c r="H27" s="110">
        <f>G27*C27</f>
        <v/>
      </c>
      <c r="I27" s="111" t="n"/>
      <c r="J27" s="112">
        <f>I27*E27</f>
        <v/>
      </c>
      <c r="K27" s="111" t="n"/>
      <c r="L27" s="113">
        <f>K27*E27</f>
        <v/>
      </c>
      <c r="M27" s="111" t="n"/>
      <c r="N27" s="114">
        <f>M27*E27</f>
        <v/>
      </c>
      <c r="O27" s="111" t="n"/>
      <c r="P27" s="115">
        <f>O27*E27</f>
        <v/>
      </c>
    </row>
    <row r="28">
      <c r="B28" s="21">
        <f>B27+1</f>
        <v/>
      </c>
      <c r="C28" s="22">
        <f>C27+0.001</f>
        <v/>
      </c>
      <c r="D28" s="23" t="inlineStr">
        <is>
          <t>Pernos de anclaje, sujetadores</t>
        </is>
      </c>
      <c r="E28" s="21" t="n">
        <v>16</v>
      </c>
      <c r="F28" s="21" t="inlineStr">
        <is>
          <t>EA</t>
        </is>
      </c>
      <c r="G28" s="109" t="n"/>
      <c r="H28" s="110">
        <f>G28*C28</f>
        <v/>
      </c>
      <c r="I28" s="111" t="n"/>
      <c r="J28" s="112">
        <f>I28*E28</f>
        <v/>
      </c>
      <c r="K28" s="111" t="n"/>
      <c r="L28" s="113">
        <f>K28*E28</f>
        <v/>
      </c>
      <c r="M28" s="111" t="n"/>
      <c r="N28" s="114">
        <f>M28*E28</f>
        <v/>
      </c>
      <c r="O28" s="111" t="n"/>
      <c r="P28" s="115">
        <f>O28*E28</f>
        <v/>
      </c>
    </row>
    <row r="29">
      <c r="B29" s="21">
        <f>B28+1</f>
        <v/>
      </c>
      <c r="C29" s="22">
        <f>C28+0.001</f>
        <v/>
      </c>
      <c r="D29" s="23" t="inlineStr">
        <is>
          <t>Mamparos</t>
        </is>
      </c>
      <c r="E29" s="21" t="n">
        <v>5</v>
      </c>
      <c r="F29" s="21" t="inlineStr">
        <is>
          <t>EA</t>
        </is>
      </c>
      <c r="G29" s="109" t="n"/>
      <c r="H29" s="110">
        <f>G29*C29</f>
        <v/>
      </c>
      <c r="I29" s="111" t="n"/>
      <c r="J29" s="112">
        <f>I29*E29</f>
        <v/>
      </c>
      <c r="K29" s="111" t="n"/>
      <c r="L29" s="113">
        <f>K29*E29</f>
        <v/>
      </c>
      <c r="M29" s="111" t="n"/>
      <c r="N29" s="114">
        <f>M29*E29</f>
        <v/>
      </c>
      <c r="O29" s="111" t="n"/>
      <c r="P29" s="115">
        <f>O29*E29</f>
        <v/>
      </c>
    </row>
    <row r="30">
      <c r="B30" s="21">
        <f>B29+1</f>
        <v/>
      </c>
      <c r="C30" s="22">
        <f>C29+0.001</f>
        <v/>
      </c>
      <c r="D30" s="23" t="inlineStr">
        <is>
          <t>Barrera de vapor sublosa</t>
        </is>
      </c>
      <c r="E30" s="21" t="n">
        <v>100</v>
      </c>
      <c r="F30" s="21" t="inlineStr">
        <is>
          <t>SI</t>
        </is>
      </c>
      <c r="G30" s="109" t="n"/>
      <c r="H30" s="110">
        <f>G30*C30</f>
        <v/>
      </c>
      <c r="I30" s="111" t="n"/>
      <c r="J30" s="112">
        <f>I30*E30</f>
        <v/>
      </c>
      <c r="K30" s="111" t="n"/>
      <c r="L30" s="113">
        <f>K30*E30</f>
        <v/>
      </c>
      <c r="M30" s="111" t="n"/>
      <c r="N30" s="114">
        <f>M30*E30</f>
        <v/>
      </c>
      <c r="O30" s="111" t="n"/>
      <c r="P30" s="115">
        <f>O30*E30</f>
        <v/>
      </c>
    </row>
    <row r="31">
      <c r="B31" s="21">
        <f>B30+1</f>
        <v/>
      </c>
      <c r="C31" s="22">
        <f>C30+0.001</f>
        <v/>
      </c>
      <c r="D31" s="23" t="inlineStr">
        <is>
          <t>Bomba de sumidero</t>
        </is>
      </c>
      <c r="E31" s="21" t="n">
        <v>1</v>
      </c>
      <c r="F31" s="21" t="inlineStr">
        <is>
          <t>LS</t>
        </is>
      </c>
      <c r="G31" s="109" t="n"/>
      <c r="H31" s="110">
        <f>G31*C31</f>
        <v/>
      </c>
      <c r="I31" s="111" t="n"/>
      <c r="J31" s="112">
        <f>I31*E31</f>
        <v/>
      </c>
      <c r="K31" s="111" t="n"/>
      <c r="L31" s="113">
        <f>K31*E31</f>
        <v/>
      </c>
      <c r="M31" s="111" t="n"/>
      <c r="N31" s="114">
        <f>M31*E31</f>
        <v/>
      </c>
      <c r="O31" s="111" t="n"/>
      <c r="P31" s="115">
        <f>O31*E31</f>
        <v/>
      </c>
    </row>
    <row r="32">
      <c r="B32" s="21">
        <f>B31+1</f>
        <v/>
      </c>
      <c r="C32" s="22">
        <f>C31+0.001</f>
        <v/>
      </c>
      <c r="D32" s="23" t="inlineStr">
        <is>
          <t>Barrera de vapor Crawlspace</t>
        </is>
      </c>
      <c r="E32" s="21" t="n">
        <v>100</v>
      </c>
      <c r="F32" s="21" t="inlineStr">
        <is>
          <t>SI</t>
        </is>
      </c>
      <c r="G32" s="109" t="n"/>
      <c r="H32" s="110">
        <f>G32*C32</f>
        <v/>
      </c>
      <c r="I32" s="111" t="n"/>
      <c r="J32" s="112">
        <f>I32*E32</f>
        <v/>
      </c>
      <c r="K32" s="111" t="n"/>
      <c r="L32" s="113">
        <f>K32*E32</f>
        <v/>
      </c>
      <c r="M32" s="111" t="n"/>
      <c r="N32" s="114">
        <f>M32*E32</f>
        <v/>
      </c>
      <c r="O32" s="111" t="n"/>
      <c r="P32" s="115">
        <f>O32*E32</f>
        <v/>
      </c>
    </row>
    <row r="33">
      <c r="B33" s="21">
        <f>B32+1</f>
        <v/>
      </c>
      <c r="C33" s="22">
        <f>C32+0.001</f>
        <v/>
      </c>
      <c r="D33" s="23" t="inlineStr">
        <is>
          <t>Rejillas de ventilación de espacio de rastreo</t>
        </is>
      </c>
      <c r="E33" s="21" t="n">
        <v>5</v>
      </c>
      <c r="F33" s="21" t="inlineStr">
        <is>
          <t>EA</t>
        </is>
      </c>
      <c r="G33" s="109" t="n"/>
      <c r="H33" s="110">
        <f>G33*C33</f>
        <v/>
      </c>
      <c r="I33" s="111" t="n"/>
      <c r="J33" s="112">
        <f>I33*E33</f>
        <v/>
      </c>
      <c r="K33" s="111" t="n"/>
      <c r="L33" s="113">
        <f>K33*E33</f>
        <v/>
      </c>
      <c r="M33" s="111" t="n"/>
      <c r="N33" s="114">
        <f>M33*E33</f>
        <v/>
      </c>
      <c r="O33" s="111" t="n"/>
      <c r="P33" s="115">
        <f>O33*E33</f>
        <v/>
      </c>
    </row>
    <row r="34">
      <c r="B34" s="21">
        <f>B33+1</f>
        <v/>
      </c>
      <c r="C34" s="22">
        <f>C33+0.001</f>
        <v/>
      </c>
      <c r="D34" s="23" t="inlineStr">
        <is>
          <t>Ventanas de Foundation</t>
        </is>
      </c>
      <c r="E34" s="21" t="n">
        <v>5</v>
      </c>
      <c r="F34" s="21" t="inlineStr">
        <is>
          <t>EA</t>
        </is>
      </c>
      <c r="G34" s="109" t="n"/>
      <c r="H34" s="110">
        <f>G34*C34</f>
        <v/>
      </c>
      <c r="I34" s="111" t="n"/>
      <c r="J34" s="112">
        <f>I34*E34</f>
        <v/>
      </c>
      <c r="K34" s="111" t="n"/>
      <c r="L34" s="113">
        <f>K34*E34</f>
        <v/>
      </c>
      <c r="M34" s="111" t="n"/>
      <c r="N34" s="114">
        <f>M34*E34</f>
        <v/>
      </c>
      <c r="O34" s="111" t="n"/>
      <c r="P34" s="115">
        <f>O34*E34</f>
        <v/>
      </c>
    </row>
    <row r="35">
      <c r="B35" s="21">
        <f>B34+1</f>
        <v/>
      </c>
      <c r="C35" s="22">
        <f>C34+0.001</f>
        <v/>
      </c>
      <c r="D35" s="23" t="inlineStr">
        <is>
          <t>A prueba de presas, a prueba de agua</t>
        </is>
      </c>
      <c r="E35" s="21" t="n">
        <v>1</v>
      </c>
      <c r="F35" s="21" t="inlineStr">
        <is>
          <t>LS</t>
        </is>
      </c>
      <c r="G35" s="109" t="n"/>
      <c r="H35" s="110">
        <f>G35*C35</f>
        <v/>
      </c>
      <c r="I35" s="111" t="n"/>
      <c r="J35" s="112">
        <f>I35*E35</f>
        <v/>
      </c>
      <c r="K35" s="111" t="n"/>
      <c r="L35" s="113">
        <f>K35*E35</f>
        <v/>
      </c>
      <c r="M35" s="111" t="n"/>
      <c r="N35" s="114">
        <f>M35*E35</f>
        <v/>
      </c>
      <c r="O35" s="111" t="n"/>
      <c r="P35" s="115">
        <f>O35*E35</f>
        <v/>
      </c>
    </row>
    <row r="36">
      <c r="B36" s="21">
        <f>B35+1</f>
        <v/>
      </c>
      <c r="C36" s="22">
        <f>C35+0.001</f>
        <v/>
      </c>
      <c r="D36" s="23" t="inlineStr">
        <is>
          <t>Tablero de drenaje de cimentación</t>
        </is>
      </c>
      <c r="E36" s="21" t="n">
        <v>1</v>
      </c>
      <c r="F36" s="21" t="inlineStr">
        <is>
          <t>LS</t>
        </is>
      </c>
      <c r="G36" s="109" t="n"/>
      <c r="H36" s="110">
        <f>G36*C36</f>
        <v/>
      </c>
      <c r="I36" s="111" t="n"/>
      <c r="J36" s="112">
        <f>I36*E36</f>
        <v/>
      </c>
      <c r="K36" s="111" t="n"/>
      <c r="L36" s="113">
        <f>K36*E36</f>
        <v/>
      </c>
      <c r="M36" s="111" t="n"/>
      <c r="N36" s="114">
        <f>M36*E36</f>
        <v/>
      </c>
      <c r="O36" s="111" t="n"/>
      <c r="P36" s="115">
        <f>O36*E36</f>
        <v/>
      </c>
    </row>
    <row r="37">
      <c r="B37" s="21">
        <f>B36+1</f>
        <v/>
      </c>
      <c r="C37" s="22">
        <f>C36+0.001</f>
        <v/>
      </c>
      <c r="D37" s="23" t="inlineStr">
        <is>
          <t>Aislamiento de losa: Borde / Soplado</t>
        </is>
      </c>
      <c r="E37" s="21" t="n"/>
      <c r="F37" s="21" t="n"/>
      <c r="G37" s="109" t="n"/>
      <c r="H37" s="110">
        <f>G37*C37</f>
        <v/>
      </c>
      <c r="I37" s="111" t="n"/>
      <c r="J37" s="112">
        <f>I37*E37</f>
        <v/>
      </c>
      <c r="K37" s="111" t="n"/>
      <c r="L37" s="113">
        <f>K37*E37</f>
        <v/>
      </c>
      <c r="M37" s="111" t="n"/>
      <c r="N37" s="114">
        <f>M37*E37</f>
        <v/>
      </c>
      <c r="O37" s="111" t="n"/>
      <c r="P37" s="115">
        <f>O37*E37</f>
        <v/>
      </c>
    </row>
    <row r="38">
      <c r="B38" s="21">
        <f>B37+1</f>
        <v/>
      </c>
      <c r="C38" s="22">
        <f>C37+0.001</f>
        <v/>
      </c>
      <c r="D38" s="23" t="inlineStr">
        <is>
          <t>Aislamiento de cimentación exterior</t>
        </is>
      </c>
      <c r="E38" s="21" t="n"/>
      <c r="F38" s="21" t="n"/>
      <c r="G38" s="109" t="n"/>
      <c r="H38" s="110">
        <f>G38*C38</f>
        <v/>
      </c>
      <c r="I38" s="111" t="n"/>
      <c r="J38" s="112">
        <f>I38*E38</f>
        <v/>
      </c>
      <c r="K38" s="111" t="n"/>
      <c r="L38" s="113">
        <f>K38*E38</f>
        <v/>
      </c>
      <c r="M38" s="111" t="n"/>
      <c r="N38" s="114">
        <f>M38*E38</f>
        <v/>
      </c>
      <c r="O38" s="111" t="n"/>
      <c r="P38" s="115">
        <f>O38*E38</f>
        <v/>
      </c>
    </row>
    <row r="39">
      <c r="B39" s="21">
        <f>B38+1</f>
        <v/>
      </c>
      <c r="C39" s="22">
        <f>C38+0.001</f>
        <v/>
      </c>
      <c r="D39" s="23" t="inlineStr">
        <is>
          <t>Revestimiento / Protección de aislamiento exterior</t>
        </is>
      </c>
      <c r="E39" s="21" t="n"/>
      <c r="F39" s="21" t="n"/>
      <c r="G39" s="109" t="n"/>
      <c r="H39" s="110">
        <f>G39*C39</f>
        <v/>
      </c>
      <c r="I39" s="111" t="n"/>
      <c r="J39" s="112">
        <f>I39*E39</f>
        <v/>
      </c>
      <c r="K39" s="111" t="n"/>
      <c r="L39" s="113">
        <f>K39*E39</f>
        <v/>
      </c>
      <c r="M39" s="111" t="n"/>
      <c r="N39" s="114">
        <f>M39*E39</f>
        <v/>
      </c>
      <c r="O39" s="111" t="n"/>
      <c r="P39" s="115">
        <f>O39*E39</f>
        <v/>
      </c>
    </row>
    <row r="40">
      <c r="B40" s="21">
        <f>B39+1</f>
        <v/>
      </c>
      <c r="C40" s="22" t="n">
        <v>3.001</v>
      </c>
      <c r="D40" s="23" t="inlineStr">
        <is>
          <t>Patios</t>
        </is>
      </c>
      <c r="E40" s="21" t="n"/>
      <c r="F40" s="21" t="n"/>
      <c r="G40" s="109" t="n"/>
      <c r="H40" s="110">
        <f>G40*C40</f>
        <v/>
      </c>
      <c r="I40" s="111" t="n"/>
      <c r="J40" s="112">
        <f>I40*E40</f>
        <v/>
      </c>
      <c r="K40" s="111" t="n"/>
      <c r="L40" s="113">
        <f>K40*E40</f>
        <v/>
      </c>
      <c r="M40" s="111" t="n"/>
      <c r="N40" s="114">
        <f>M40*E40</f>
        <v/>
      </c>
      <c r="O40" s="111" t="n"/>
      <c r="P40" s="115">
        <f>O40*E40</f>
        <v/>
      </c>
    </row>
    <row r="41">
      <c r="B41" s="21">
        <f>B40+1</f>
        <v/>
      </c>
      <c r="C41" s="22">
        <f>C40+0.001</f>
        <v/>
      </c>
      <c r="D41" s="23" t="inlineStr">
        <is>
          <t>Escaleras exteriores</t>
        </is>
      </c>
      <c r="E41" s="21" t="n"/>
      <c r="F41" s="21" t="n"/>
      <c r="G41" s="109" t="n"/>
      <c r="H41" s="110">
        <f>G41*C41</f>
        <v/>
      </c>
      <c r="I41" s="111" t="n"/>
      <c r="J41" s="112">
        <f>I41*E41</f>
        <v/>
      </c>
      <c r="K41" s="111" t="n"/>
      <c r="L41" s="113">
        <f>K41*E41</f>
        <v/>
      </c>
      <c r="M41" s="111" t="n"/>
      <c r="N41" s="114">
        <f>M41*E41</f>
        <v/>
      </c>
      <c r="O41" s="111" t="n"/>
      <c r="P41" s="115">
        <f>O41*E41</f>
        <v/>
      </c>
    </row>
    <row r="42">
      <c r="B42" s="21">
        <f>B41+1</f>
        <v/>
      </c>
      <c r="C42" s="22">
        <f>C41+0.001</f>
        <v/>
      </c>
      <c r="D42" s="25" t="inlineStr">
        <is>
          <t>Chimeneas de mampostería</t>
        </is>
      </c>
      <c r="E42" s="21" t="n"/>
      <c r="F42" s="21" t="n"/>
      <c r="G42" s="109" t="n"/>
      <c r="H42" s="110">
        <f>G42*C42</f>
        <v/>
      </c>
      <c r="I42" s="111" t="n"/>
      <c r="J42" s="112">
        <f>I42*E42</f>
        <v/>
      </c>
      <c r="K42" s="111" t="n"/>
      <c r="L42" s="113">
        <f>K42*E42</f>
        <v/>
      </c>
      <c r="M42" s="111" t="n"/>
      <c r="N42" s="114">
        <f>M42*E42</f>
        <v/>
      </c>
      <c r="O42" s="111" t="n"/>
      <c r="P42" s="115">
        <f>O42*E42</f>
        <v/>
      </c>
    </row>
    <row r="43">
      <c r="B43" s="21">
        <f>B42+1</f>
        <v/>
      </c>
      <c r="C43" s="22">
        <f>C42+0.001</f>
        <v/>
      </c>
      <c r="D43" s="23" t="inlineStr">
        <is>
          <t>Chimeneas/Hogares</t>
        </is>
      </c>
      <c r="E43" s="21" t="n"/>
      <c r="F43" s="21" t="n"/>
      <c r="G43" s="109" t="n"/>
      <c r="H43" s="110">
        <f>G43*C43</f>
        <v/>
      </c>
      <c r="I43" s="111" t="n"/>
      <c r="J43" s="112">
        <f>I43*E43</f>
        <v/>
      </c>
      <c r="K43" s="111" t="n"/>
      <c r="L43" s="113">
        <f>K43*E43</f>
        <v/>
      </c>
      <c r="M43" s="111" t="n"/>
      <c r="N43" s="114">
        <f>M43*E43</f>
        <v/>
      </c>
      <c r="O43" s="111" t="n"/>
      <c r="P43" s="115">
        <f>O43*E43</f>
        <v/>
      </c>
    </row>
    <row r="44">
      <c r="B44" s="21">
        <f>B43+1</f>
        <v/>
      </c>
      <c r="C44" s="22">
        <f>C43+0.001</f>
        <v/>
      </c>
      <c r="D44" s="23" t="inlineStr">
        <is>
          <t>Entrada</t>
        </is>
      </c>
      <c r="E44" s="21" t="n"/>
      <c r="F44" s="21" t="n"/>
      <c r="G44" s="109" t="n"/>
      <c r="H44" s="110">
        <f>G44*C44</f>
        <v/>
      </c>
      <c r="I44" s="111" t="n"/>
      <c r="J44" s="112">
        <f>I44*E44</f>
        <v/>
      </c>
      <c r="K44" s="111" t="n"/>
      <c r="L44" s="113">
        <f>K44*E44</f>
        <v/>
      </c>
      <c r="M44" s="111" t="n"/>
      <c r="N44" s="114">
        <f>M44*E44</f>
        <v/>
      </c>
      <c r="O44" s="111" t="n"/>
      <c r="P44" s="115">
        <f>O44*E44</f>
        <v/>
      </c>
    </row>
    <row r="45">
      <c r="B45" s="21">
        <f>B44+1</f>
        <v/>
      </c>
      <c r="C45" s="22">
        <f>C44+0.001</f>
        <v/>
      </c>
      <c r="D45" s="23" t="inlineStr">
        <is>
          <t>Pasarelas</t>
        </is>
      </c>
      <c r="E45" s="21" t="n"/>
      <c r="F45" s="21" t="n"/>
      <c r="G45" s="109" t="n"/>
      <c r="H45" s="110">
        <f>G45*C45</f>
        <v/>
      </c>
      <c r="I45" s="111" t="n"/>
      <c r="J45" s="112">
        <f>I45*E45</f>
        <v/>
      </c>
      <c r="K45" s="111" t="n"/>
      <c r="L45" s="113">
        <f>K45*E45</f>
        <v/>
      </c>
      <c r="M45" s="111" t="n"/>
      <c r="N45" s="114">
        <f>M45*E45</f>
        <v/>
      </c>
      <c r="O45" s="111" t="n"/>
      <c r="P45" s="115">
        <f>O45*E45</f>
        <v/>
      </c>
    </row>
    <row r="46">
      <c r="B46" s="21">
        <f>B45+1</f>
        <v/>
      </c>
      <c r="C46" s="22" t="n">
        <v>4.001</v>
      </c>
      <c r="D46" s="23" t="inlineStr">
        <is>
          <t>Alféizar y sello</t>
        </is>
      </c>
      <c r="E46" s="21" t="n"/>
      <c r="F46" s="21" t="n"/>
      <c r="G46" s="109" t="n"/>
      <c r="H46" s="110">
        <f>G46*C46</f>
        <v/>
      </c>
      <c r="I46" s="111" t="n"/>
      <c r="J46" s="112">
        <f>I46*E46</f>
        <v/>
      </c>
      <c r="K46" s="111" t="n"/>
      <c r="L46" s="113">
        <f>K46*E46</f>
        <v/>
      </c>
      <c r="M46" s="111" t="n"/>
      <c r="N46" s="114">
        <f>M46*E46</f>
        <v/>
      </c>
      <c r="O46" s="111" t="n"/>
      <c r="P46" s="115">
        <f>O46*E46</f>
        <v/>
      </c>
    </row>
    <row r="47">
      <c r="B47" s="21">
        <f>B46+1</f>
        <v/>
      </c>
      <c r="C47" s="22">
        <f>C46+0.001</f>
        <v/>
      </c>
      <c r="D47" s="23" t="inlineStr">
        <is>
          <t>Viga de transporte de acero / madera, columnas de lolly</t>
        </is>
      </c>
      <c r="E47" s="21" t="n"/>
      <c r="F47" s="21" t="n"/>
      <c r="G47" s="109" t="n"/>
      <c r="H47" s="110">
        <f>G47*C47</f>
        <v/>
      </c>
      <c r="I47" s="111" t="n"/>
      <c r="J47" s="112">
        <f>I47*E47</f>
        <v/>
      </c>
      <c r="K47" s="111" t="n"/>
      <c r="L47" s="113">
        <f>K47*E47</f>
        <v/>
      </c>
      <c r="M47" s="111" t="n"/>
      <c r="N47" s="114">
        <f>M47*E47</f>
        <v/>
      </c>
      <c r="O47" s="111" t="n"/>
      <c r="P47" s="115">
        <f>O47*E47</f>
        <v/>
      </c>
    </row>
    <row r="48">
      <c r="B48" s="21">
        <f>B47+1</f>
        <v/>
      </c>
      <c r="C48" s="22">
        <f>C47+0.001</f>
        <v/>
      </c>
      <c r="D48" s="25" t="inlineStr">
        <is>
          <t>Enmarcado de pisos</t>
        </is>
      </c>
      <c r="E48" s="21" t="n"/>
      <c r="F48" s="21" t="n"/>
      <c r="G48" s="109" t="n"/>
      <c r="H48" s="110">
        <f>G48*C48</f>
        <v/>
      </c>
      <c r="I48" s="111" t="n"/>
      <c r="J48" s="112">
        <f>I48*E48</f>
        <v/>
      </c>
      <c r="K48" s="111" t="n"/>
      <c r="L48" s="113">
        <f>K48*E48</f>
        <v/>
      </c>
      <c r="M48" s="111" t="n"/>
      <c r="N48" s="114">
        <f>M48*E48</f>
        <v/>
      </c>
      <c r="O48" s="111" t="n"/>
      <c r="P48" s="115">
        <f>O48*E48</f>
        <v/>
      </c>
    </row>
    <row r="49">
      <c r="B49" s="21">
        <f>B48+1</f>
        <v/>
      </c>
      <c r="C49" s="22">
        <f>C48+0.001</f>
        <v/>
      </c>
      <c r="D49" s="23" t="inlineStr">
        <is>
          <t>Paredes exteriores e interiores, escaleras ásperas</t>
        </is>
      </c>
      <c r="E49" s="21" t="n"/>
      <c r="F49" s="21" t="n"/>
      <c r="G49" s="109" t="n"/>
      <c r="H49" s="110">
        <f>G49*C49</f>
        <v/>
      </c>
      <c r="I49" s="111" t="n"/>
      <c r="J49" s="112">
        <f>I49*E49</f>
        <v/>
      </c>
      <c r="K49" s="111" t="n"/>
      <c r="L49" s="113">
        <f>K49*E49</f>
        <v/>
      </c>
      <c r="M49" s="111" t="n"/>
      <c r="N49" s="114">
        <f>M49*E49</f>
        <v/>
      </c>
      <c r="O49" s="111" t="n"/>
      <c r="P49" s="115">
        <f>O49*E49</f>
        <v/>
      </c>
    </row>
    <row r="50">
      <c r="B50" s="21">
        <f>B49+1</f>
        <v/>
      </c>
      <c r="C50" s="22">
        <f>C49+0.001</f>
        <v/>
      </c>
      <c r="D50" s="23" t="inlineStr">
        <is>
          <t>Revestimiento, subsuelo</t>
        </is>
      </c>
      <c r="E50" s="21" t="n"/>
      <c r="F50" s="21" t="n"/>
      <c r="G50" s="109" t="n"/>
      <c r="H50" s="110">
        <f>G50*C50</f>
        <v/>
      </c>
      <c r="I50" s="111" t="n"/>
      <c r="J50" s="112">
        <f>I50*E50</f>
        <v/>
      </c>
      <c r="K50" s="111" t="n"/>
      <c r="L50" s="113">
        <f>K50*E50</f>
        <v/>
      </c>
      <c r="M50" s="111" t="n"/>
      <c r="N50" s="114">
        <f>M50*E50</f>
        <v/>
      </c>
      <c r="O50" s="111" t="n"/>
      <c r="P50" s="115">
        <f>O50*E50</f>
        <v/>
      </c>
    </row>
    <row r="51">
      <c r="B51" s="21">
        <f>B50+1</f>
        <v/>
      </c>
      <c r="C51" s="22">
        <f>C50+0.001</f>
        <v/>
      </c>
      <c r="D51" s="23" t="inlineStr">
        <is>
          <t>Marcos/cerchas de techo</t>
        </is>
      </c>
      <c r="E51" s="21" t="n"/>
      <c r="F51" s="21" t="n"/>
      <c r="G51" s="109" t="n"/>
      <c r="H51" s="110">
        <f>G51*C51</f>
        <v/>
      </c>
      <c r="I51" s="111" t="n"/>
      <c r="J51" s="112">
        <f>I51*E51</f>
        <v/>
      </c>
      <c r="K51" s="111" t="n"/>
      <c r="L51" s="113">
        <f>K51*E51</f>
        <v/>
      </c>
      <c r="M51" s="111" t="n"/>
      <c r="N51" s="114">
        <f>M51*E51</f>
        <v/>
      </c>
      <c r="O51" s="111" t="n"/>
      <c r="P51" s="115">
        <f>O51*E51</f>
        <v/>
      </c>
    </row>
    <row r="52">
      <c r="B52" s="21">
        <f>B51+1</f>
        <v/>
      </c>
      <c r="C52" s="22">
        <f>C51+0.001</f>
        <v/>
      </c>
      <c r="D52" s="23" t="inlineStr">
        <is>
          <t>Subfascia</t>
        </is>
      </c>
      <c r="E52" s="21" t="n"/>
      <c r="F52" s="21" t="n"/>
      <c r="G52" s="109" t="n"/>
      <c r="H52" s="110">
        <f>G52*C52</f>
        <v/>
      </c>
      <c r="I52" s="111" t="n"/>
      <c r="J52" s="112">
        <f>I52*E52</f>
        <v/>
      </c>
      <c r="K52" s="111" t="n"/>
      <c r="L52" s="113">
        <f>K52*E52</f>
        <v/>
      </c>
      <c r="M52" s="111" t="n"/>
      <c r="N52" s="114">
        <f>M52*E52</f>
        <v/>
      </c>
      <c r="O52" s="111" t="n"/>
      <c r="P52" s="115">
        <f>O52*E52</f>
        <v/>
      </c>
    </row>
    <row r="53">
      <c r="B53" s="21">
        <f>B52+1</f>
        <v/>
      </c>
      <c r="C53" s="22">
        <f>C52+0.001</f>
        <v/>
      </c>
      <c r="D53" s="23" t="inlineStr">
        <is>
          <t>Conectores de estructura de acero</t>
        </is>
      </c>
      <c r="E53" s="21" t="n"/>
      <c r="F53" s="21" t="n"/>
      <c r="G53" s="109" t="n"/>
      <c r="H53" s="110">
        <f>G53*C53</f>
        <v/>
      </c>
      <c r="I53" s="111" t="n"/>
      <c r="J53" s="112">
        <f>I53*E53</f>
        <v/>
      </c>
      <c r="K53" s="111" t="n"/>
      <c r="L53" s="113">
        <f>K53*E53</f>
        <v/>
      </c>
      <c r="M53" s="111" t="n"/>
      <c r="N53" s="114">
        <f>M53*E53</f>
        <v/>
      </c>
      <c r="O53" s="111" t="n"/>
      <c r="P53" s="115">
        <f>O53*E53</f>
        <v/>
      </c>
    </row>
    <row r="54">
      <c r="B54" s="21">
        <f>B53+1</f>
        <v/>
      </c>
      <c r="C54" s="22">
        <f>C53+0.001</f>
        <v/>
      </c>
      <c r="D54" s="23" t="inlineStr">
        <is>
          <t>Clavos, tornillos, sujetadores</t>
        </is>
      </c>
      <c r="E54" s="21" t="n"/>
      <c r="F54" s="21" t="n"/>
      <c r="G54" s="109" t="n"/>
      <c r="H54" s="110">
        <f>G54*C54</f>
        <v/>
      </c>
      <c r="I54" s="111" t="n"/>
      <c r="J54" s="112">
        <f>I54*E54</f>
        <v/>
      </c>
      <c r="K54" s="111" t="n"/>
      <c r="L54" s="113">
        <f>K54*E54</f>
        <v/>
      </c>
      <c r="M54" s="111" t="n"/>
      <c r="N54" s="114">
        <f>M54*E54</f>
        <v/>
      </c>
      <c r="O54" s="111" t="n"/>
      <c r="P54" s="115">
        <f>O54*E54</f>
        <v/>
      </c>
    </row>
    <row r="55">
      <c r="B55" s="21">
        <f>B54+1</f>
        <v/>
      </c>
      <c r="C55" s="22">
        <f>C54+0.001</f>
        <v/>
      </c>
      <c r="D55" s="23" t="inlineStr">
        <is>
          <t>Preparación para yeso, paneles de yeso</t>
        </is>
      </c>
      <c r="E55" s="21" t="n"/>
      <c r="F55" s="21" t="n"/>
      <c r="G55" s="109" t="n"/>
      <c r="H55" s="110">
        <f>G55*C55</f>
        <v/>
      </c>
      <c r="I55" s="111" t="n"/>
      <c r="J55" s="112">
        <f>I55*E55</f>
        <v/>
      </c>
      <c r="K55" s="111" t="n"/>
      <c r="L55" s="113">
        <f>K55*E55</f>
        <v/>
      </c>
      <c r="M55" s="111" t="n"/>
      <c r="N55" s="114">
        <f>M55*E55</f>
        <v/>
      </c>
      <c r="O55" s="111" t="n"/>
      <c r="P55" s="115">
        <f>O55*E55</f>
        <v/>
      </c>
    </row>
    <row r="56">
      <c r="B56" s="21">
        <f>B55+1</f>
        <v/>
      </c>
      <c r="C56" s="22">
        <f>C55+0.001</f>
        <v/>
      </c>
      <c r="D56" s="23" t="inlineStr">
        <is>
          <t>Encuadre aproximado - Solo mano de obra</t>
        </is>
      </c>
      <c r="E56" s="21" t="n"/>
      <c r="F56" s="21" t="n"/>
      <c r="G56" s="109" t="n"/>
      <c r="H56" s="110">
        <f>G56*C56</f>
        <v/>
      </c>
      <c r="I56" s="111" t="n"/>
      <c r="J56" s="112">
        <f>I56*E56</f>
        <v/>
      </c>
      <c r="K56" s="111" t="n"/>
      <c r="L56" s="113">
        <f>K56*E56</f>
        <v/>
      </c>
      <c r="M56" s="111" t="n"/>
      <c r="N56" s="114">
        <f>M56*E56</f>
        <v/>
      </c>
      <c r="O56" s="111" t="n"/>
      <c r="P56" s="115">
        <f>O56*E56</f>
        <v/>
      </c>
    </row>
    <row r="57">
      <c r="B57" s="21">
        <f>B56+1</f>
        <v/>
      </c>
      <c r="C57" s="22" t="n">
        <v>5.001</v>
      </c>
      <c r="D57" s="23" t="inlineStr">
        <is>
          <t>Revestimiento exterior de espuma</t>
        </is>
      </c>
      <c r="E57" s="21" t="n"/>
      <c r="F57" s="21" t="n"/>
      <c r="G57" s="109" t="n"/>
      <c r="H57" s="110">
        <f>G57*C57</f>
        <v/>
      </c>
      <c r="I57" s="111" t="n"/>
      <c r="J57" s="112">
        <f>I57*E57</f>
        <v/>
      </c>
      <c r="K57" s="111" t="n"/>
      <c r="L57" s="113">
        <f>K57*E57</f>
        <v/>
      </c>
      <c r="M57" s="111" t="n"/>
      <c r="N57" s="114">
        <f>M57*E57</f>
        <v/>
      </c>
      <c r="O57" s="111" t="n"/>
      <c r="P57" s="115">
        <f>O57*E57</f>
        <v/>
      </c>
    </row>
    <row r="58">
      <c r="B58" s="21">
        <f>B57+1</f>
        <v/>
      </c>
      <c r="C58" s="22">
        <f>C57+0.001</f>
        <v/>
      </c>
      <c r="D58" s="23" t="inlineStr">
        <is>
          <t>Barrera meteorológica (Tyvek, etc.)</t>
        </is>
      </c>
      <c r="E58" s="21" t="n"/>
      <c r="F58" s="21" t="n"/>
      <c r="G58" s="109" t="n"/>
      <c r="H58" s="110">
        <f>G58*C58</f>
        <v/>
      </c>
      <c r="I58" s="111" t="n"/>
      <c r="J58" s="112">
        <f>I58*E58</f>
        <v/>
      </c>
      <c r="K58" s="111" t="n"/>
      <c r="L58" s="113">
        <f>K58*E58</f>
        <v/>
      </c>
      <c r="M58" s="111" t="n"/>
      <c r="N58" s="114">
        <f>M58*E58</f>
        <v/>
      </c>
      <c r="O58" s="111" t="n"/>
      <c r="P58" s="115">
        <f>O58*E58</f>
        <v/>
      </c>
    </row>
    <row r="59">
      <c r="B59" s="21">
        <f>B58+1</f>
        <v/>
      </c>
      <c r="C59" s="22">
        <f>C58+0.001</f>
        <v/>
      </c>
      <c r="D59" s="25" t="inlineStr">
        <is>
          <t>Membrana y parpadeo</t>
        </is>
      </c>
      <c r="E59" s="21" t="n"/>
      <c r="F59" s="21" t="n"/>
      <c r="G59" s="109" t="n"/>
      <c r="H59" s="110">
        <f>G59*C59</f>
        <v/>
      </c>
      <c r="I59" s="111" t="n"/>
      <c r="J59" s="112">
        <f>I59*E59</f>
        <v/>
      </c>
      <c r="K59" s="111" t="n"/>
      <c r="L59" s="113">
        <f>K59*E59</f>
        <v/>
      </c>
      <c r="M59" s="111" t="n"/>
      <c r="N59" s="114">
        <f>M59*E59</f>
        <v/>
      </c>
      <c r="O59" s="111" t="n"/>
      <c r="P59" s="115">
        <f>O59*E59</f>
        <v/>
      </c>
    </row>
    <row r="60">
      <c r="B60" s="21">
        <f>B59+1</f>
        <v/>
      </c>
      <c r="C60" s="22">
        <f>C59+0.001</f>
        <v/>
      </c>
      <c r="D60" s="23" t="inlineStr">
        <is>
          <t>Revestimiento de vinilo o compuesto</t>
        </is>
      </c>
      <c r="E60" s="21" t="n"/>
      <c r="F60" s="21" t="n"/>
      <c r="G60" s="109" t="n"/>
      <c r="H60" s="110">
        <f>G60*C60</f>
        <v/>
      </c>
      <c r="I60" s="111" t="n"/>
      <c r="J60" s="112">
        <f>I60*E60</f>
        <v/>
      </c>
      <c r="K60" s="111" t="n"/>
      <c r="L60" s="113">
        <f>K60*E60</f>
        <v/>
      </c>
      <c r="M60" s="111" t="n"/>
      <c r="N60" s="114">
        <f>M60*E60</f>
        <v/>
      </c>
      <c r="O60" s="111" t="n"/>
      <c r="P60" s="115">
        <f>O60*E60</f>
        <v/>
      </c>
    </row>
    <row r="61">
      <c r="B61" s="21">
        <f>B60+1</f>
        <v/>
      </c>
      <c r="C61" s="22">
        <f>C60+0.001</f>
        <v/>
      </c>
      <c r="D61" s="23" t="inlineStr">
        <is>
          <t>Revestimiento de madera</t>
        </is>
      </c>
      <c r="E61" s="21" t="n"/>
      <c r="F61" s="21" t="n"/>
      <c r="G61" s="109" t="n"/>
      <c r="H61" s="110">
        <f>G61*C61</f>
        <v/>
      </c>
      <c r="I61" s="111" t="n"/>
      <c r="J61" s="112">
        <f>I61*E61</f>
        <v/>
      </c>
      <c r="K61" s="111" t="n"/>
      <c r="L61" s="113">
        <f>K61*E61</f>
        <v/>
      </c>
      <c r="M61" s="111" t="n"/>
      <c r="N61" s="114">
        <f>M61*E61</f>
        <v/>
      </c>
      <c r="O61" s="111" t="n"/>
      <c r="P61" s="115">
        <f>O61*E61</f>
        <v/>
      </c>
    </row>
    <row r="62">
      <c r="B62" s="21">
        <f>B61+1</f>
        <v/>
      </c>
      <c r="C62" s="22">
        <f>C61+0.001</f>
        <v/>
      </c>
      <c r="D62" s="23" t="inlineStr">
        <is>
          <t>Chapa de ladrillo</t>
        </is>
      </c>
      <c r="E62" s="21" t="n"/>
      <c r="F62" s="21" t="n"/>
      <c r="G62" s="109" t="n"/>
      <c r="H62" s="110">
        <f>G62*C62</f>
        <v/>
      </c>
      <c r="I62" s="111" t="n"/>
      <c r="J62" s="112">
        <f>I62*E62</f>
        <v/>
      </c>
      <c r="K62" s="111" t="n"/>
      <c r="L62" s="113">
        <f>K62*E62</f>
        <v/>
      </c>
      <c r="M62" s="111" t="n"/>
      <c r="N62" s="114">
        <f>M62*E62</f>
        <v/>
      </c>
      <c r="O62" s="111" t="n"/>
      <c r="P62" s="115">
        <f>O62*E62</f>
        <v/>
      </c>
    </row>
    <row r="63">
      <c r="B63" s="21">
        <f>B62+1</f>
        <v/>
      </c>
      <c r="C63" s="22">
        <f>C62+0.001</f>
        <v/>
      </c>
      <c r="D63" s="23" t="inlineStr">
        <is>
          <t>Chapa de piedra</t>
        </is>
      </c>
      <c r="E63" s="21" t="n"/>
      <c r="F63" s="21" t="n"/>
      <c r="G63" s="109" t="n"/>
      <c r="H63" s="110">
        <f>G63*C63</f>
        <v/>
      </c>
      <c r="I63" s="111" t="n"/>
      <c r="J63" s="112">
        <f>I63*E63</f>
        <v/>
      </c>
      <c r="K63" s="111" t="n"/>
      <c r="L63" s="113">
        <f>K63*E63</f>
        <v/>
      </c>
      <c r="M63" s="111" t="n"/>
      <c r="N63" s="114">
        <f>M63*E63</f>
        <v/>
      </c>
      <c r="O63" s="111" t="n"/>
      <c r="P63" s="115">
        <f>O63*E63</f>
        <v/>
      </c>
    </row>
    <row r="64">
      <c r="B64" s="21">
        <f>B63+1</f>
        <v/>
      </c>
      <c r="C64" s="22">
        <f>C63+0.001</f>
        <v/>
      </c>
      <c r="D64" s="23" t="inlineStr">
        <is>
          <t>Estuco</t>
        </is>
      </c>
      <c r="E64" s="21" t="n"/>
      <c r="F64" s="21" t="n"/>
      <c r="G64" s="109" t="n"/>
      <c r="H64" s="110">
        <f>G64*C64</f>
        <v/>
      </c>
      <c r="I64" s="111" t="n"/>
      <c r="J64" s="112">
        <f>I64*E64</f>
        <v/>
      </c>
      <c r="K64" s="111" t="n"/>
      <c r="L64" s="113">
        <f>K64*E64</f>
        <v/>
      </c>
      <c r="M64" s="111" t="n"/>
      <c r="N64" s="114">
        <f>M64*E64</f>
        <v/>
      </c>
      <c r="O64" s="111" t="n"/>
      <c r="P64" s="115">
        <f>O64*E64</f>
        <v/>
      </c>
    </row>
    <row r="65">
      <c r="B65" s="21">
        <f>B64+1</f>
        <v/>
      </c>
      <c r="C65" s="22">
        <f>C64+0.001</f>
        <v/>
      </c>
      <c r="D65" s="23" t="inlineStr">
        <is>
          <t>Fascia, Friso, Tablas de esquina, Mesa freática</t>
        </is>
      </c>
      <c r="E65" s="21" t="n"/>
      <c r="F65" s="21" t="n"/>
      <c r="G65" s="109" t="n"/>
      <c r="H65" s="110">
        <f>G65*C65</f>
        <v/>
      </c>
      <c r="I65" s="111" t="n"/>
      <c r="J65" s="112">
        <f>I65*E65</f>
        <v/>
      </c>
      <c r="K65" s="111" t="n"/>
      <c r="L65" s="113">
        <f>K65*E65</f>
        <v/>
      </c>
      <c r="M65" s="111" t="n"/>
      <c r="N65" s="114">
        <f>M65*E65</f>
        <v/>
      </c>
      <c r="O65" s="111" t="n"/>
      <c r="P65" s="115">
        <f>O65*E65</f>
        <v/>
      </c>
    </row>
    <row r="66">
      <c r="B66" s="21">
        <f>B65+1</f>
        <v/>
      </c>
      <c r="C66" s="22">
        <f>C65+0.001</f>
        <v/>
      </c>
      <c r="D66" s="23" t="inlineStr">
        <is>
          <t>Ventilaciones de sofito/hastial</t>
        </is>
      </c>
      <c r="E66" s="21" t="n"/>
      <c r="F66" s="21" t="n"/>
      <c r="G66" s="109" t="n"/>
      <c r="H66" s="110">
        <f>G66*C66</f>
        <v/>
      </c>
      <c r="I66" s="111" t="n"/>
      <c r="J66" s="112">
        <f>I66*E66</f>
        <v/>
      </c>
      <c r="K66" s="111" t="n"/>
      <c r="L66" s="113">
        <f>K66*E66</f>
        <v/>
      </c>
      <c r="M66" s="111" t="n"/>
      <c r="N66" s="114">
        <f>M66*E66</f>
        <v/>
      </c>
      <c r="O66" s="111" t="n"/>
      <c r="P66" s="115">
        <f>O66*E66</f>
        <v/>
      </c>
    </row>
    <row r="67">
      <c r="B67" s="21">
        <f>B66+1</f>
        <v/>
      </c>
      <c r="C67" s="22">
        <f>C66+0.001</f>
        <v/>
      </c>
      <c r="D67" s="23" t="inlineStr">
        <is>
          <t>Molduras de ventanas/puertas</t>
        </is>
      </c>
      <c r="E67" s="21" t="n"/>
      <c r="F67" s="21" t="n"/>
      <c r="G67" s="109" t="n"/>
      <c r="H67" s="110">
        <f>G67*C67</f>
        <v/>
      </c>
      <c r="I67" s="111" t="n"/>
      <c r="J67" s="112">
        <f>I67*E67</f>
        <v/>
      </c>
      <c r="K67" s="111" t="n"/>
      <c r="L67" s="113">
        <f>K67*E67</f>
        <v/>
      </c>
      <c r="M67" s="111" t="n"/>
      <c r="N67" s="114">
        <f>M67*E67</f>
        <v/>
      </c>
      <c r="O67" s="111" t="n"/>
      <c r="P67" s="115">
        <f>O67*E67</f>
        <v/>
      </c>
    </row>
    <row r="68">
      <c r="B68" s="21">
        <f>B67+1</f>
        <v/>
      </c>
      <c r="C68" s="22">
        <f>C67+0.001</f>
        <v/>
      </c>
      <c r="D68" s="23" t="inlineStr">
        <is>
          <t>Otros acabados exteriores</t>
        </is>
      </c>
      <c r="E68" s="21" t="n"/>
      <c r="F68" s="21" t="n"/>
      <c r="G68" s="109" t="n"/>
      <c r="H68" s="110">
        <f>G68*C68</f>
        <v/>
      </c>
      <c r="I68" s="111" t="n"/>
      <c r="J68" s="112">
        <f>I68*E68</f>
        <v/>
      </c>
      <c r="K68" s="111" t="n"/>
      <c r="L68" s="113">
        <f>K68*E68</f>
        <v/>
      </c>
      <c r="M68" s="111" t="n"/>
      <c r="N68" s="114">
        <f>M68*E68</f>
        <v/>
      </c>
      <c r="O68" s="111" t="n"/>
      <c r="P68" s="115">
        <f>O68*E68</f>
        <v/>
      </c>
    </row>
    <row r="69">
      <c r="B69" s="21">
        <f>B68+1</f>
        <v/>
      </c>
      <c r="C69" s="22">
        <f>C68+0.001</f>
        <v/>
      </c>
      <c r="D69" s="23" t="inlineStr">
        <is>
          <t>Pintura exterior, mancha, masilla</t>
        </is>
      </c>
      <c r="E69" s="21" t="n"/>
      <c r="F69" s="21" t="n"/>
      <c r="G69" s="109" t="n"/>
      <c r="H69" s="110">
        <f>G69*C69</f>
        <v/>
      </c>
      <c r="I69" s="111" t="n"/>
      <c r="J69" s="112">
        <f>I69*E69</f>
        <v/>
      </c>
      <c r="K69" s="111" t="n"/>
      <c r="L69" s="113">
        <f>K69*E69</f>
        <v/>
      </c>
      <c r="M69" s="111" t="n"/>
      <c r="N69" s="114">
        <f>M69*E69</f>
        <v/>
      </c>
      <c r="O69" s="111" t="n"/>
      <c r="P69" s="115">
        <f>O69*E69</f>
        <v/>
      </c>
    </row>
    <row r="70">
      <c r="B70" s="21">
        <f>B69+1</f>
        <v/>
      </c>
      <c r="C70" s="22">
        <f>C69+0.001</f>
        <v/>
      </c>
      <c r="D70" s="23" t="inlineStr">
        <is>
          <t>Exterior, solo mano de obra</t>
        </is>
      </c>
      <c r="E70" s="21" t="n"/>
      <c r="F70" s="21" t="n"/>
      <c r="G70" s="109" t="n"/>
      <c r="H70" s="110">
        <f>G70*C70</f>
        <v/>
      </c>
      <c r="I70" s="111" t="n"/>
      <c r="J70" s="112">
        <f>I70*E70</f>
        <v/>
      </c>
      <c r="K70" s="111" t="n"/>
      <c r="L70" s="113">
        <f>K70*E70</f>
        <v/>
      </c>
      <c r="M70" s="111" t="n"/>
      <c r="N70" s="114">
        <f>M70*E70</f>
        <v/>
      </c>
      <c r="O70" s="111" t="n"/>
      <c r="P70" s="115">
        <f>O70*E70</f>
        <v/>
      </c>
    </row>
    <row r="71">
      <c r="B71" s="21">
        <f>B70+1</f>
        <v/>
      </c>
      <c r="C71" s="22" t="n">
        <v>6.001</v>
      </c>
      <c r="D71" s="23" t="inlineStr">
        <is>
          <t>Membrana y parpadeo</t>
        </is>
      </c>
      <c r="E71" s="21" t="n"/>
      <c r="F71" s="21" t="n"/>
      <c r="G71" s="109" t="n"/>
      <c r="H71" s="110">
        <f>G71*C71</f>
        <v/>
      </c>
      <c r="I71" s="111" t="n"/>
      <c r="J71" s="112">
        <f>I71*E71</f>
        <v/>
      </c>
      <c r="K71" s="111" t="n"/>
      <c r="L71" s="113">
        <f>K71*E71</f>
        <v/>
      </c>
      <c r="M71" s="111" t="n"/>
      <c r="N71" s="114">
        <f>M71*E71</f>
        <v/>
      </c>
      <c r="O71" s="111" t="n"/>
      <c r="P71" s="115">
        <f>O71*E71</f>
        <v/>
      </c>
    </row>
    <row r="72">
      <c r="B72" s="21">
        <f>B71+1</f>
        <v/>
      </c>
      <c r="C72" s="22">
        <f>C71+0.001</f>
        <v/>
      </c>
      <c r="D72" s="23" t="inlineStr">
        <is>
          <t>Puertas exteriores, precolgadas</t>
        </is>
      </c>
      <c r="E72" s="21" t="n"/>
      <c r="F72" s="21" t="n"/>
      <c r="G72" s="109" t="n"/>
      <c r="H72" s="110">
        <f>G72*C72</f>
        <v/>
      </c>
      <c r="I72" s="111" t="n"/>
      <c r="J72" s="112">
        <f>I72*E72</f>
        <v/>
      </c>
      <c r="K72" s="111" t="n"/>
      <c r="L72" s="113">
        <f>K72*E72</f>
        <v/>
      </c>
      <c r="M72" s="111" t="n"/>
      <c r="N72" s="114">
        <f>M72*E72</f>
        <v/>
      </c>
      <c r="O72" s="111" t="n"/>
      <c r="P72" s="115">
        <f>O72*E72</f>
        <v/>
      </c>
    </row>
    <row r="73">
      <c r="B73" s="21">
        <f>B72+1</f>
        <v/>
      </c>
      <c r="C73" s="22">
        <f>C72+0.001</f>
        <v/>
      </c>
      <c r="D73" s="25" t="inlineStr">
        <is>
          <t>Losas de puertas exteriores</t>
        </is>
      </c>
      <c r="E73" s="21" t="n"/>
      <c r="F73" s="21" t="n"/>
      <c r="G73" s="109" t="n"/>
      <c r="H73" s="110">
        <f>G73*C73</f>
        <v/>
      </c>
      <c r="I73" s="111" t="n"/>
      <c r="J73" s="112">
        <f>I73*E73</f>
        <v/>
      </c>
      <c r="K73" s="111" t="n"/>
      <c r="L73" s="113">
        <f>K73*E73</f>
        <v/>
      </c>
      <c r="M73" s="111" t="n"/>
      <c r="N73" s="114">
        <f>M73*E73</f>
        <v/>
      </c>
      <c r="O73" s="111" t="n"/>
      <c r="P73" s="115">
        <f>O73*E73</f>
        <v/>
      </c>
    </row>
    <row r="74">
      <c r="B74" s="21">
        <f>B73+1</f>
        <v/>
      </c>
      <c r="C74" s="22">
        <f>C73+0.001</f>
        <v/>
      </c>
      <c r="D74" s="23" t="inlineStr">
        <is>
          <t>Marcos de puertas exteriores, umbrales</t>
        </is>
      </c>
      <c r="E74" s="21" t="n"/>
      <c r="F74" s="21" t="n"/>
      <c r="G74" s="109" t="n"/>
      <c r="H74" s="110">
        <f>G74*C74</f>
        <v/>
      </c>
      <c r="I74" s="111" t="n"/>
      <c r="J74" s="112">
        <f>I74*E74</f>
        <v/>
      </c>
      <c r="K74" s="111" t="n"/>
      <c r="L74" s="113">
        <f>K74*E74</f>
        <v/>
      </c>
      <c r="M74" s="111" t="n"/>
      <c r="N74" s="114">
        <f>M74*E74</f>
        <v/>
      </c>
      <c r="O74" s="111" t="n"/>
      <c r="P74" s="115">
        <f>O74*E74</f>
        <v/>
      </c>
    </row>
    <row r="75">
      <c r="B75" s="21">
        <f>B74+1</f>
        <v/>
      </c>
      <c r="C75" s="22">
        <f>C74+0.001</f>
        <v/>
      </c>
      <c r="D75" s="23" t="inlineStr">
        <is>
          <t>Luces laterales, travesaños</t>
        </is>
      </c>
      <c r="E75" s="21" t="n"/>
      <c r="F75" s="21" t="n"/>
      <c r="G75" s="109" t="n"/>
      <c r="H75" s="110">
        <f>G75*C75</f>
        <v/>
      </c>
      <c r="I75" s="111" t="n"/>
      <c r="J75" s="112">
        <f>I75*E75</f>
        <v/>
      </c>
      <c r="K75" s="111" t="n"/>
      <c r="L75" s="113">
        <f>K75*E75</f>
        <v/>
      </c>
      <c r="M75" s="111" t="n"/>
      <c r="N75" s="114">
        <f>M75*E75</f>
        <v/>
      </c>
      <c r="O75" s="111" t="n"/>
      <c r="P75" s="115">
        <f>O75*E75</f>
        <v/>
      </c>
    </row>
    <row r="76">
      <c r="B76" s="21">
        <f>B75+1</f>
        <v/>
      </c>
      <c r="C76" s="22">
        <f>C75+0.001</f>
        <v/>
      </c>
      <c r="D76" s="23" t="inlineStr">
        <is>
          <t>Cerraduras, perillas, herrajes para puertas</t>
        </is>
      </c>
      <c r="E76" s="21" t="n"/>
      <c r="F76" s="21" t="n"/>
      <c r="G76" s="109" t="n"/>
      <c r="H76" s="110">
        <f>G76*C76</f>
        <v/>
      </c>
      <c r="I76" s="111" t="n"/>
      <c r="J76" s="112">
        <f>I76*E76</f>
        <v/>
      </c>
      <c r="K76" s="111" t="n"/>
      <c r="L76" s="113">
        <f>K76*E76</f>
        <v/>
      </c>
      <c r="M76" s="111" t="n"/>
      <c r="N76" s="114">
        <f>M76*E76</f>
        <v/>
      </c>
      <c r="O76" s="111" t="n"/>
      <c r="P76" s="115">
        <f>O76*E76</f>
        <v/>
      </c>
    </row>
    <row r="77">
      <c r="B77" s="21">
        <f>B76+1</f>
        <v/>
      </c>
      <c r="C77" s="22">
        <f>C76+0.001</f>
        <v/>
      </c>
      <c r="D77" s="23" t="inlineStr">
        <is>
          <t>Puertas de patio: correderas o con bisagras</t>
        </is>
      </c>
      <c r="E77" s="21" t="n"/>
      <c r="F77" s="21" t="n"/>
      <c r="G77" s="109" t="n"/>
      <c r="H77" s="110">
        <f>G77*C77</f>
        <v/>
      </c>
      <c r="I77" s="111" t="n"/>
      <c r="J77" s="112">
        <f>I77*E77</f>
        <v/>
      </c>
      <c r="K77" s="111" t="n"/>
      <c r="L77" s="113">
        <f>K77*E77</f>
        <v/>
      </c>
      <c r="M77" s="111" t="n"/>
      <c r="N77" s="114">
        <f>M77*E77</f>
        <v/>
      </c>
      <c r="O77" s="111" t="n"/>
      <c r="P77" s="115">
        <f>O77*E77</f>
        <v/>
      </c>
    </row>
    <row r="78">
      <c r="B78" s="21">
        <f>B77+1</f>
        <v/>
      </c>
      <c r="C78" s="22">
        <f>C77+0.001</f>
        <v/>
      </c>
      <c r="D78" s="23" t="inlineStr">
        <is>
          <t>Windows</t>
        </is>
      </c>
      <c r="E78" s="21" t="n"/>
      <c r="F78" s="21" t="n"/>
      <c r="G78" s="109" t="n"/>
      <c r="H78" s="110">
        <f>G78*C78</f>
        <v/>
      </c>
      <c r="I78" s="111" t="n"/>
      <c r="J78" s="112">
        <f>I78*E78</f>
        <v/>
      </c>
      <c r="K78" s="111" t="n"/>
      <c r="L78" s="113">
        <f>K78*E78</f>
        <v/>
      </c>
      <c r="M78" s="111" t="n"/>
      <c r="N78" s="114">
        <f>M78*E78</f>
        <v/>
      </c>
      <c r="O78" s="111" t="n"/>
      <c r="P78" s="115">
        <f>O78*E78</f>
        <v/>
      </c>
    </row>
    <row r="79">
      <c r="B79" s="21">
        <f>B78+1</f>
        <v/>
      </c>
      <c r="C79" s="22">
        <f>C78+0.001</f>
        <v/>
      </c>
      <c r="D79" s="23" t="inlineStr">
        <is>
          <t>Puertas de garaje y abridor</t>
        </is>
      </c>
      <c r="E79" s="21" t="n"/>
      <c r="F79" s="21" t="n"/>
      <c r="G79" s="109" t="n"/>
      <c r="H79" s="110">
        <f>G79*C79</f>
        <v/>
      </c>
      <c r="I79" s="111" t="n"/>
      <c r="J79" s="112">
        <f>I79*E79</f>
        <v/>
      </c>
      <c r="K79" s="111" t="n"/>
      <c r="L79" s="113">
        <f>K79*E79</f>
        <v/>
      </c>
      <c r="M79" s="111" t="n"/>
      <c r="N79" s="114">
        <f>M79*E79</f>
        <v/>
      </c>
      <c r="O79" s="111" t="n"/>
      <c r="P79" s="115">
        <f>O79*E79</f>
        <v/>
      </c>
    </row>
    <row r="80">
      <c r="B80" s="21">
        <f>B79+1</f>
        <v/>
      </c>
      <c r="C80" s="22" t="n">
        <v>7.001</v>
      </c>
      <c r="D80" s="23" t="inlineStr">
        <is>
          <t>Drenaje/Desperdicio/Ventilación</t>
        </is>
      </c>
      <c r="E80" s="21" t="n"/>
      <c r="F80" s="21" t="n"/>
      <c r="G80" s="109" t="n"/>
      <c r="H80" s="110">
        <f>G80*C80</f>
        <v/>
      </c>
      <c r="I80" s="111" t="n"/>
      <c r="J80" s="112">
        <f>I80*E80</f>
        <v/>
      </c>
      <c r="K80" s="111" t="n"/>
      <c r="L80" s="113">
        <f>K80*E80</f>
        <v/>
      </c>
      <c r="M80" s="111" t="n"/>
      <c r="N80" s="114">
        <f>M80*E80</f>
        <v/>
      </c>
      <c r="O80" s="111" t="n"/>
      <c r="P80" s="115">
        <f>O80*E80</f>
        <v/>
      </c>
    </row>
    <row r="81">
      <c r="B81" s="21">
        <f>B80+1</f>
        <v/>
      </c>
      <c r="C81" s="22">
        <f>C80+0.001</f>
        <v/>
      </c>
      <c r="D81" s="23" t="inlineStr">
        <is>
          <t>Tuberías de suministro de agua</t>
        </is>
      </c>
      <c r="E81" s="21" t="n"/>
      <c r="F81" s="21" t="n"/>
      <c r="G81" s="109" t="n"/>
      <c r="H81" s="110">
        <f>G81*C81</f>
        <v/>
      </c>
      <c r="I81" s="111" t="n"/>
      <c r="J81" s="112">
        <f>I81*E81</f>
        <v/>
      </c>
      <c r="K81" s="111" t="n"/>
      <c r="L81" s="113">
        <f>K81*E81</f>
        <v/>
      </c>
      <c r="M81" s="111" t="n"/>
      <c r="N81" s="114">
        <f>M81*E81</f>
        <v/>
      </c>
      <c r="O81" s="111" t="n"/>
      <c r="P81" s="115">
        <f>O81*E81</f>
        <v/>
      </c>
    </row>
    <row r="82">
      <c r="B82" s="21">
        <f>B81+1</f>
        <v/>
      </c>
      <c r="C82" s="22">
        <f>C81+0.001</f>
        <v/>
      </c>
      <c r="D82" s="25" t="inlineStr">
        <is>
          <t>Tuberías de gas</t>
        </is>
      </c>
      <c r="E82" s="21" t="n"/>
      <c r="F82" s="21" t="n"/>
      <c r="G82" s="109" t="n"/>
      <c r="H82" s="110">
        <f>G82*C82</f>
        <v/>
      </c>
      <c r="I82" s="111" t="n"/>
      <c r="J82" s="112">
        <f>I82*E82</f>
        <v/>
      </c>
      <c r="K82" s="111" t="n"/>
      <c r="L82" s="113">
        <f>K82*E82</f>
        <v/>
      </c>
      <c r="M82" s="111" t="n"/>
      <c r="N82" s="114">
        <f>M82*E82</f>
        <v/>
      </c>
      <c r="O82" s="111" t="n"/>
      <c r="P82" s="115">
        <f>O82*E82</f>
        <v/>
      </c>
    </row>
    <row r="83">
      <c r="B83" s="21">
        <f>B82+1</f>
        <v/>
      </c>
      <c r="C83" s="22">
        <f>C82+0.001</f>
        <v/>
      </c>
      <c r="D83" s="23" t="inlineStr">
        <is>
          <t>Tratamiento del agua</t>
        </is>
      </c>
      <c r="E83" s="21" t="n"/>
      <c r="F83" s="21" t="n"/>
      <c r="G83" s="109" t="n"/>
      <c r="H83" s="110">
        <f>G83*C83</f>
        <v/>
      </c>
      <c r="I83" s="111" t="n"/>
      <c r="J83" s="112">
        <f>I83*E83</f>
        <v/>
      </c>
      <c r="K83" s="111" t="n"/>
      <c r="L83" s="113">
        <f>K83*E83</f>
        <v/>
      </c>
      <c r="M83" s="111" t="n"/>
      <c r="N83" s="114">
        <f>M83*E83</f>
        <v/>
      </c>
      <c r="O83" s="111" t="n"/>
      <c r="P83" s="115">
        <f>O83*E83</f>
        <v/>
      </c>
    </row>
    <row r="84">
      <c r="B84" s="21">
        <f>B83+1</f>
        <v/>
      </c>
      <c r="C84" s="22">
        <f>C83+0.001</f>
        <v/>
      </c>
      <c r="D84" s="23" t="inlineStr">
        <is>
          <t>Calentador de agua</t>
        </is>
      </c>
      <c r="E84" s="21" t="n"/>
      <c r="F84" s="21" t="n"/>
      <c r="G84" s="109" t="n"/>
      <c r="H84" s="110">
        <f>G84*C84</f>
        <v/>
      </c>
      <c r="I84" s="111" t="n"/>
      <c r="J84" s="112">
        <f>I84*E84</f>
        <v/>
      </c>
      <c r="K84" s="111" t="n"/>
      <c r="L84" s="113">
        <f>K84*E84</f>
        <v/>
      </c>
      <c r="M84" s="111" t="n"/>
      <c r="N84" s="114">
        <f>M84*E84</f>
        <v/>
      </c>
      <c r="O84" s="111" t="n"/>
      <c r="P84" s="115">
        <f>O84*E84</f>
        <v/>
      </c>
    </row>
    <row r="85">
      <c r="B85" s="21">
        <f>B84+1</f>
        <v/>
      </c>
      <c r="C85" s="22">
        <f>C84+0.001</f>
        <v/>
      </c>
      <c r="D85" s="23" t="inlineStr">
        <is>
          <t>Accesorios: Inodoros, bañeras, lavabos, duchas</t>
        </is>
      </c>
      <c r="E85" s="21" t="n"/>
      <c r="F85" s="21" t="n"/>
      <c r="G85" s="109" t="n"/>
      <c r="H85" s="110">
        <f>G85*C85</f>
        <v/>
      </c>
      <c r="I85" s="111" t="n"/>
      <c r="J85" s="112">
        <f>I85*E85</f>
        <v/>
      </c>
      <c r="K85" s="111" t="n"/>
      <c r="L85" s="113">
        <f>K85*E85</f>
        <v/>
      </c>
      <c r="M85" s="111" t="n"/>
      <c r="N85" s="114">
        <f>M85*E85</f>
        <v/>
      </c>
      <c r="O85" s="111" t="n"/>
      <c r="P85" s="115">
        <f>O85*E85</f>
        <v/>
      </c>
    </row>
    <row r="86">
      <c r="B86" s="21">
        <f>B85+1</f>
        <v/>
      </c>
      <c r="C86" s="22">
        <f>C85+0.001</f>
        <v/>
      </c>
      <c r="D86" s="23" t="inlineStr">
        <is>
          <t>Grifos, válvulas mezcladoras, cabezales de ducha</t>
        </is>
      </c>
      <c r="E86" s="21" t="n"/>
      <c r="F86" s="21" t="n"/>
      <c r="G86" s="109" t="n"/>
      <c r="H86" s="110">
        <f>G86*C86</f>
        <v/>
      </c>
      <c r="I86" s="111" t="n"/>
      <c r="J86" s="112">
        <f>I86*E86</f>
        <v/>
      </c>
      <c r="K86" s="111" t="n"/>
      <c r="L86" s="113">
        <f>K86*E86</f>
        <v/>
      </c>
      <c r="M86" s="111" t="n"/>
      <c r="N86" s="114">
        <f>M86*E86</f>
        <v/>
      </c>
      <c r="O86" s="111" t="n"/>
      <c r="P86" s="115">
        <f>O86*E86</f>
        <v/>
      </c>
    </row>
    <row r="87">
      <c r="B87" s="21">
        <f>B86+1</f>
        <v/>
      </c>
      <c r="C87" s="22">
        <f>C86+0.001</f>
        <v/>
      </c>
      <c r="D87" s="23" t="inlineStr">
        <is>
          <t>Disposición</t>
        </is>
      </c>
      <c r="E87" s="21" t="n"/>
      <c r="F87" s="21" t="n"/>
      <c r="G87" s="109" t="n"/>
      <c r="H87" s="110">
        <f>G87*C87</f>
        <v/>
      </c>
      <c r="I87" s="111" t="n"/>
      <c r="J87" s="112">
        <f>I87*E87</f>
        <v/>
      </c>
      <c r="K87" s="111" t="n"/>
      <c r="L87" s="113">
        <f>K87*E87</f>
        <v/>
      </c>
      <c r="M87" s="111" t="n"/>
      <c r="N87" s="114">
        <f>M87*E87</f>
        <v/>
      </c>
      <c r="O87" s="111" t="n"/>
      <c r="P87" s="115">
        <f>O87*E87</f>
        <v/>
      </c>
    </row>
    <row r="88">
      <c r="B88" s="21">
        <f>B87+1</f>
        <v/>
      </c>
      <c r="C88" s="22">
        <f>8.001</f>
        <v/>
      </c>
      <c r="D88" s="23" t="inlineStr">
        <is>
          <t>Servicio, Panel, Subpaneles</t>
        </is>
      </c>
      <c r="E88" s="21" t="n"/>
      <c r="F88" s="21" t="n"/>
      <c r="G88" s="109" t="n"/>
      <c r="H88" s="110">
        <f>G88*C88</f>
        <v/>
      </c>
      <c r="I88" s="111" t="n"/>
      <c r="J88" s="112">
        <f>I88*E88</f>
        <v/>
      </c>
      <c r="K88" s="111" t="n"/>
      <c r="L88" s="113">
        <f>K88*E88</f>
        <v/>
      </c>
      <c r="M88" s="111" t="n"/>
      <c r="N88" s="114">
        <f>M88*E88</f>
        <v/>
      </c>
      <c r="O88" s="111" t="n"/>
      <c r="P88" s="115">
        <f>O88*E88</f>
        <v/>
      </c>
    </row>
    <row r="89">
      <c r="B89" s="21">
        <f>B88+1</f>
        <v/>
      </c>
      <c r="C89" s="22">
        <f>C88+0.001</f>
        <v/>
      </c>
      <c r="D89" s="23" t="inlineStr">
        <is>
          <t>Cableado áspero</t>
        </is>
      </c>
      <c r="E89" s="21" t="n"/>
      <c r="F89" s="21" t="n"/>
      <c r="G89" s="109" t="n"/>
      <c r="H89" s="110">
        <f>G89*C89</f>
        <v/>
      </c>
      <c r="I89" s="111" t="n"/>
      <c r="J89" s="112">
        <f>I89*E89</f>
        <v/>
      </c>
      <c r="K89" s="111" t="n"/>
      <c r="L89" s="113">
        <f>K89*E89</f>
        <v/>
      </c>
      <c r="M89" s="111" t="n"/>
      <c r="N89" s="114">
        <f>M89*E89</f>
        <v/>
      </c>
      <c r="O89" s="111" t="n"/>
      <c r="P89" s="115">
        <f>O89*E89</f>
        <v/>
      </c>
    </row>
    <row r="90">
      <c r="B90" s="21">
        <f>B89+1</f>
        <v/>
      </c>
      <c r="C90" s="22">
        <f>C89+0.001</f>
        <v/>
      </c>
      <c r="D90" s="25" t="inlineStr">
        <is>
          <t>Teléfono, Cable, Cableado de Internet</t>
        </is>
      </c>
      <c r="E90" s="21" t="n"/>
      <c r="F90" s="21" t="n"/>
      <c r="G90" s="109" t="n"/>
      <c r="H90" s="110">
        <f>G90*C90</f>
        <v/>
      </c>
      <c r="I90" s="111" t="n"/>
      <c r="J90" s="112">
        <f>I90*E90</f>
        <v/>
      </c>
      <c r="K90" s="111" t="n"/>
      <c r="L90" s="113">
        <f>K90*E90</f>
        <v/>
      </c>
      <c r="M90" s="111" t="n"/>
      <c r="N90" s="114">
        <f>M90*E90</f>
        <v/>
      </c>
      <c r="O90" s="111" t="n"/>
      <c r="P90" s="115">
        <f>O90*E90</f>
        <v/>
      </c>
    </row>
    <row r="91">
      <c r="B91" s="21">
        <f>B90+1</f>
        <v/>
      </c>
      <c r="C91" s="22">
        <f>C90+0.001</f>
        <v/>
      </c>
      <c r="D91" s="23" t="inlineStr">
        <is>
          <t>Iluminación</t>
        </is>
      </c>
      <c r="E91" s="21" t="n"/>
      <c r="F91" s="21" t="n"/>
      <c r="G91" s="109" t="n"/>
      <c r="H91" s="110">
        <f>G91*C91</f>
        <v/>
      </c>
      <c r="I91" s="111" t="n"/>
      <c r="J91" s="112">
        <f>I91*E91</f>
        <v/>
      </c>
      <c r="K91" s="111" t="n"/>
      <c r="L91" s="113">
        <f>K91*E91</f>
        <v/>
      </c>
      <c r="M91" s="111" t="n"/>
      <c r="N91" s="114">
        <f>M91*E91</f>
        <v/>
      </c>
      <c r="O91" s="111" t="n"/>
      <c r="P91" s="115">
        <f>O91*E91</f>
        <v/>
      </c>
    </row>
    <row r="92">
      <c r="B92" s="21">
        <f>B91+1</f>
        <v/>
      </c>
      <c r="C92" s="22">
        <f>C91+0.001</f>
        <v/>
      </c>
      <c r="D92" s="23" t="inlineStr">
        <is>
          <t>Accesorios/transformadores de bajo voltaje</t>
        </is>
      </c>
      <c r="E92" s="21" t="n"/>
      <c r="F92" s="21" t="n"/>
      <c r="G92" s="109" t="n"/>
      <c r="H92" s="110">
        <f>G92*C92</f>
        <v/>
      </c>
      <c r="I92" s="111" t="n"/>
      <c r="J92" s="112">
        <f>I92*E92</f>
        <v/>
      </c>
      <c r="K92" s="111" t="n"/>
      <c r="L92" s="113">
        <f>K92*E92</f>
        <v/>
      </c>
      <c r="M92" s="111" t="n"/>
      <c r="N92" s="114">
        <f>M92*E92</f>
        <v/>
      </c>
      <c r="O92" s="111" t="n"/>
      <c r="P92" s="115">
        <f>O92*E92</f>
        <v/>
      </c>
    </row>
    <row r="93">
      <c r="B93" s="21">
        <f>B92+1</f>
        <v/>
      </c>
      <c r="C93" s="22">
        <f>C92+0.001</f>
        <v/>
      </c>
      <c r="D93" s="23" t="inlineStr">
        <is>
          <t>Iluminación exterior</t>
        </is>
      </c>
      <c r="E93" s="21" t="n"/>
      <c r="F93" s="21" t="n"/>
      <c r="G93" s="109" t="n"/>
      <c r="H93" s="110">
        <f>G93*C93</f>
        <v/>
      </c>
      <c r="I93" s="111" t="n"/>
      <c r="J93" s="112">
        <f>I93*E93</f>
        <v/>
      </c>
      <c r="K93" s="111" t="n"/>
      <c r="L93" s="113">
        <f>K93*E93</f>
        <v/>
      </c>
      <c r="M93" s="111" t="n"/>
      <c r="N93" s="114">
        <f>M93*E93</f>
        <v/>
      </c>
      <c r="O93" s="111" t="n"/>
      <c r="P93" s="115">
        <f>O93*E93</f>
        <v/>
      </c>
    </row>
    <row r="94">
      <c r="B94" s="21">
        <f>B93+1</f>
        <v/>
      </c>
      <c r="C94" s="22">
        <f>C93+0.001</f>
        <v/>
      </c>
      <c r="D94" s="23" t="inlineStr">
        <is>
          <t>Dispositivos: tomacorrientes, interruptores, atenuadores</t>
        </is>
      </c>
      <c r="E94" s="21" t="n"/>
      <c r="F94" s="21" t="n"/>
      <c r="G94" s="109" t="n"/>
      <c r="H94" s="110">
        <f>G94*C94</f>
        <v/>
      </c>
      <c r="I94" s="111" t="n"/>
      <c r="J94" s="112">
        <f>I94*E94</f>
        <v/>
      </c>
      <c r="K94" s="111" t="n"/>
      <c r="L94" s="113">
        <f>K94*E94</f>
        <v/>
      </c>
      <c r="M94" s="111" t="n"/>
      <c r="N94" s="114">
        <f>M94*E94</f>
        <v/>
      </c>
      <c r="O94" s="111" t="n"/>
      <c r="P94" s="115">
        <f>O94*E94</f>
        <v/>
      </c>
    </row>
    <row r="95">
      <c r="B95" s="21">
        <f>B94+1</f>
        <v/>
      </c>
      <c r="C95" s="22">
        <f>C94+0.001</f>
        <v/>
      </c>
      <c r="D95" s="23" t="inlineStr">
        <is>
          <t>Sistema de control de iluminación</t>
        </is>
      </c>
      <c r="E95" s="21" t="n"/>
      <c r="F95" s="21" t="n"/>
      <c r="G95" s="109" t="n"/>
      <c r="H95" s="110">
        <f>G95*C95</f>
        <v/>
      </c>
      <c r="I95" s="111" t="n"/>
      <c r="J95" s="112">
        <f>I95*E95</f>
        <v/>
      </c>
      <c r="K95" s="111" t="n"/>
      <c r="L95" s="113">
        <f>K95*E95</f>
        <v/>
      </c>
      <c r="M95" s="111" t="n"/>
      <c r="N95" s="114">
        <f>M95*E95</f>
        <v/>
      </c>
      <c r="O95" s="111" t="n"/>
      <c r="P95" s="115">
        <f>O95*E95</f>
        <v/>
      </c>
    </row>
    <row r="96">
      <c r="B96" s="21">
        <f>B95+1</f>
        <v/>
      </c>
      <c r="C96" s="22">
        <f>C95+0.001</f>
        <v/>
      </c>
      <c r="D96" s="23" t="inlineStr">
        <is>
          <t>Sistema de timbre</t>
        </is>
      </c>
      <c r="E96" s="21" t="n"/>
      <c r="F96" s="21" t="n"/>
      <c r="G96" s="109" t="n"/>
      <c r="H96" s="110">
        <f>G96*C96</f>
        <v/>
      </c>
      <c r="I96" s="111" t="n"/>
      <c r="J96" s="112">
        <f>I96*E96</f>
        <v/>
      </c>
      <c r="K96" s="111" t="n"/>
      <c r="L96" s="113">
        <f>K96*E96</f>
        <v/>
      </c>
      <c r="M96" s="111" t="n"/>
      <c r="N96" s="114">
        <f>M96*E96</f>
        <v/>
      </c>
      <c r="O96" s="111" t="n"/>
      <c r="P96" s="115">
        <f>O96*E96</f>
        <v/>
      </c>
    </row>
    <row r="97">
      <c r="B97" s="21">
        <f>B96+1</f>
        <v/>
      </c>
      <c r="C97" s="22">
        <f>C96+0.001</f>
        <v/>
      </c>
      <c r="D97" s="23" t="inlineStr">
        <is>
          <t>Alarmas de humo y CO2</t>
        </is>
      </c>
      <c r="E97" s="21" t="n"/>
      <c r="F97" s="21" t="n"/>
      <c r="G97" s="109" t="n"/>
      <c r="H97" s="110">
        <f>G97*C97</f>
        <v/>
      </c>
      <c r="I97" s="111" t="n"/>
      <c r="J97" s="112">
        <f>I97*E97</f>
        <v/>
      </c>
      <c r="K97" s="111" t="n"/>
      <c r="L97" s="113">
        <f>K97*E97</f>
        <v/>
      </c>
      <c r="M97" s="111" t="n"/>
      <c r="N97" s="114">
        <f>M97*E97</f>
        <v/>
      </c>
      <c r="O97" s="111" t="n"/>
      <c r="P97" s="115">
        <f>O97*E97</f>
        <v/>
      </c>
    </row>
    <row r="98">
      <c r="B98" s="21">
        <f>B97+1</f>
        <v/>
      </c>
      <c r="C98" s="22">
        <f>C97+0.001</f>
        <v/>
      </c>
      <c r="D98" s="23" t="inlineStr">
        <is>
          <t>Sistema de intercomunicación</t>
        </is>
      </c>
      <c r="E98" s="21" t="n"/>
      <c r="F98" s="21" t="n"/>
      <c r="G98" s="109" t="n"/>
      <c r="H98" s="110">
        <f>G98*C98</f>
        <v/>
      </c>
      <c r="I98" s="111" t="n"/>
      <c r="J98" s="112">
        <f>I98*E98</f>
        <v/>
      </c>
      <c r="K98" s="111" t="n"/>
      <c r="L98" s="113">
        <f>K98*E98</f>
        <v/>
      </c>
      <c r="M98" s="111" t="n"/>
      <c r="N98" s="114">
        <f>M98*E98</f>
        <v/>
      </c>
      <c r="O98" s="111" t="n"/>
      <c r="P98" s="115">
        <f>O98*E98</f>
        <v/>
      </c>
    </row>
    <row r="99">
      <c r="B99" s="21">
        <f>B98+1</f>
        <v/>
      </c>
      <c r="C99" s="22">
        <f>C98+0.001</f>
        <v/>
      </c>
      <c r="D99" s="23" t="inlineStr">
        <is>
          <t>Sistema de seguridad</t>
        </is>
      </c>
      <c r="E99" s="21" t="n"/>
      <c r="F99" s="21" t="n"/>
      <c r="G99" s="109" t="n"/>
      <c r="H99" s="110">
        <f>G99*C99</f>
        <v/>
      </c>
      <c r="I99" s="111" t="n"/>
      <c r="J99" s="112">
        <f>I99*E99</f>
        <v/>
      </c>
      <c r="K99" s="111" t="n"/>
      <c r="L99" s="113">
        <f>K99*E99</f>
        <v/>
      </c>
      <c r="M99" s="111" t="n"/>
      <c r="N99" s="114">
        <f>M99*E99</f>
        <v/>
      </c>
      <c r="O99" s="111" t="n"/>
      <c r="P99" s="115">
        <f>O99*E99</f>
        <v/>
      </c>
    </row>
    <row r="100">
      <c r="B100" s="21">
        <f>B99+1</f>
        <v/>
      </c>
      <c r="C100" s="22">
        <f>C99+0.001</f>
        <v/>
      </c>
      <c r="D100" s="23" t="inlineStr">
        <is>
          <t>Cine en casa/Entretenimiento</t>
        </is>
      </c>
      <c r="E100" s="21" t="n"/>
      <c r="F100" s="21" t="n"/>
      <c r="G100" s="109" t="n"/>
      <c r="H100" s="110">
        <f>G100*C100</f>
        <v/>
      </c>
      <c r="I100" s="111" t="n"/>
      <c r="J100" s="112">
        <f>I100*E100</f>
        <v/>
      </c>
      <c r="K100" s="111" t="n"/>
      <c r="L100" s="113">
        <f>K100*E100</f>
        <v/>
      </c>
      <c r="M100" s="111" t="n"/>
      <c r="N100" s="114">
        <f>M100*E100</f>
        <v/>
      </c>
      <c r="O100" s="111" t="n"/>
      <c r="P100" s="115">
        <f>O100*E100</f>
        <v/>
      </c>
    </row>
    <row r="101">
      <c r="B101" s="21">
        <f>B100+1</f>
        <v/>
      </c>
      <c r="C101" s="22" t="n">
        <v>9.000999999999999</v>
      </c>
      <c r="D101" s="23" t="inlineStr">
        <is>
          <t>Horno/Bomba de calor</t>
        </is>
      </c>
      <c r="E101" s="21" t="n"/>
      <c r="F101" s="21" t="n"/>
      <c r="G101" s="109" t="n"/>
      <c r="H101" s="110">
        <f>G101*C101</f>
        <v/>
      </c>
      <c r="I101" s="111" t="n"/>
      <c r="J101" s="112">
        <f>I101*E101</f>
        <v/>
      </c>
      <c r="K101" s="111" t="n"/>
      <c r="L101" s="113">
        <f>K101*E101</f>
        <v/>
      </c>
      <c r="M101" s="111" t="n"/>
      <c r="N101" s="114">
        <f>M101*E101</f>
        <v/>
      </c>
      <c r="O101" s="111" t="n"/>
      <c r="P101" s="115">
        <f>O101*E101</f>
        <v/>
      </c>
    </row>
    <row r="102">
      <c r="B102" s="21">
        <f>B101+1</f>
        <v/>
      </c>
      <c r="C102" s="22">
        <f>C101+0.001</f>
        <v/>
      </c>
      <c r="D102" s="23" t="inlineStr">
        <is>
          <t>Aire acondicionado central</t>
        </is>
      </c>
      <c r="E102" s="21" t="n"/>
      <c r="F102" s="21" t="n"/>
      <c r="G102" s="109" t="n"/>
      <c r="H102" s="110">
        <f>G102*C102</f>
        <v/>
      </c>
      <c r="I102" s="111" t="n"/>
      <c r="J102" s="112">
        <f>I102*E102</f>
        <v/>
      </c>
      <c r="K102" s="111" t="n"/>
      <c r="L102" s="113">
        <f>K102*E102</f>
        <v/>
      </c>
      <c r="M102" s="111" t="n"/>
      <c r="N102" s="114">
        <f>M102*E102</f>
        <v/>
      </c>
      <c r="O102" s="111" t="n"/>
      <c r="P102" s="115">
        <f>O102*E102</f>
        <v/>
      </c>
    </row>
    <row r="103">
      <c r="B103" s="21">
        <f>B102+1</f>
        <v/>
      </c>
      <c r="C103" s="22">
        <f>C102+0.001</f>
        <v/>
      </c>
      <c r="D103" s="25" t="inlineStr">
        <is>
          <t>Manipulador de aire</t>
        </is>
      </c>
      <c r="E103" s="21" t="n"/>
      <c r="F103" s="21" t="n"/>
      <c r="G103" s="109" t="n"/>
      <c r="H103" s="110">
        <f>G103*C103</f>
        <v/>
      </c>
      <c r="I103" s="111" t="n"/>
      <c r="J103" s="112">
        <f>I103*E103</f>
        <v/>
      </c>
      <c r="K103" s="111" t="n"/>
      <c r="L103" s="113">
        <f>K103*E103</f>
        <v/>
      </c>
      <c r="M103" s="111" t="n"/>
      <c r="N103" s="114">
        <f>M103*E103</f>
        <v/>
      </c>
      <c r="O103" s="111" t="n"/>
      <c r="P103" s="115">
        <f>O103*E103</f>
        <v/>
      </c>
    </row>
    <row r="104">
      <c r="B104" s="21">
        <f>B103+1</f>
        <v/>
      </c>
      <c r="C104" s="22">
        <f>C103+0.001</f>
        <v/>
      </c>
      <c r="D104" s="23" t="inlineStr">
        <is>
          <t>Conductos, Rejillas, Registros</t>
        </is>
      </c>
      <c r="E104" s="21" t="n"/>
      <c r="F104" s="21" t="n"/>
      <c r="G104" s="109" t="n"/>
      <c r="H104" s="110">
        <f>G104*C104</f>
        <v/>
      </c>
      <c r="I104" s="111" t="n"/>
      <c r="J104" s="112">
        <f>I104*E104</f>
        <v/>
      </c>
      <c r="K104" s="111" t="n"/>
      <c r="L104" s="113">
        <f>K104*E104</f>
        <v/>
      </c>
      <c r="M104" s="111" t="n"/>
      <c r="N104" s="114">
        <f>M104*E104</f>
        <v/>
      </c>
      <c r="O104" s="111" t="n"/>
      <c r="P104" s="115">
        <f>O104*E104</f>
        <v/>
      </c>
    </row>
    <row r="105">
      <c r="B105" s="21">
        <f>B104+1</f>
        <v/>
      </c>
      <c r="C105" s="22">
        <f>C104+0.001</f>
        <v/>
      </c>
      <c r="D105" s="23" t="inlineStr">
        <is>
          <t>Filtro de aire</t>
        </is>
      </c>
      <c r="E105" s="21" t="n"/>
      <c r="F105" s="21" t="n"/>
      <c r="G105" s="109" t="n"/>
      <c r="H105" s="110">
        <f>G105*C105</f>
        <v/>
      </c>
      <c r="I105" s="111" t="n"/>
      <c r="J105" s="112">
        <f>I105*E105</f>
        <v/>
      </c>
      <c r="K105" s="111" t="n"/>
      <c r="L105" s="113">
        <f>K105*E105</f>
        <v/>
      </c>
      <c r="M105" s="111" t="n"/>
      <c r="N105" s="114">
        <f>M105*E105</f>
        <v/>
      </c>
      <c r="O105" s="111" t="n"/>
      <c r="P105" s="115">
        <f>O105*E105</f>
        <v/>
      </c>
    </row>
    <row r="106">
      <c r="B106" s="21">
        <f>B105+1</f>
        <v/>
      </c>
      <c r="C106" s="22">
        <f>C105+0.001</f>
        <v/>
      </c>
      <c r="D106" s="23" t="inlineStr">
        <is>
          <t>Caldera, Tuberías</t>
        </is>
      </c>
      <c r="E106" s="21" t="n"/>
      <c r="F106" s="21" t="n"/>
      <c r="G106" s="109" t="n"/>
      <c r="H106" s="110">
        <f>G106*C106</f>
        <v/>
      </c>
      <c r="I106" s="111" t="n"/>
      <c r="J106" s="112">
        <f>I106*E106</f>
        <v/>
      </c>
      <c r="K106" s="111" t="n"/>
      <c r="L106" s="113">
        <f>K106*E106</f>
        <v/>
      </c>
      <c r="M106" s="111" t="n"/>
      <c r="N106" s="114">
        <f>M106*E106</f>
        <v/>
      </c>
      <c r="O106" s="111" t="n"/>
      <c r="P106" s="115">
        <f>O106*E106</f>
        <v/>
      </c>
    </row>
    <row r="107">
      <c r="B107" s="21">
        <f>B106+1</f>
        <v/>
      </c>
      <c r="C107" s="22">
        <f>C106+0.001</f>
        <v/>
      </c>
      <c r="D107" s="23" t="inlineStr">
        <is>
          <t>Radiadores</t>
        </is>
      </c>
      <c r="E107" s="21" t="n"/>
      <c r="F107" s="21" t="n"/>
      <c r="G107" s="109" t="n"/>
      <c r="H107" s="110">
        <f>G107*C107</f>
        <v/>
      </c>
      <c r="I107" s="111" t="n"/>
      <c r="J107" s="112">
        <f>I107*E107</f>
        <v/>
      </c>
      <c r="K107" s="111" t="n"/>
      <c r="L107" s="113">
        <f>K107*E107</f>
        <v/>
      </c>
      <c r="M107" s="111" t="n"/>
      <c r="N107" s="114">
        <f>M107*E107</f>
        <v/>
      </c>
      <c r="O107" s="111" t="n"/>
      <c r="P107" s="115">
        <f>O107*E107</f>
        <v/>
      </c>
    </row>
    <row r="108">
      <c r="B108" s="21">
        <f>B107+1</f>
        <v/>
      </c>
      <c r="C108" s="22">
        <f>C107+0.001</f>
        <v/>
      </c>
      <c r="D108" s="25" t="inlineStr">
        <is>
          <t>Ventilación de toda la casa</t>
        </is>
      </c>
      <c r="E108" s="21" t="n"/>
      <c r="F108" s="21" t="n"/>
      <c r="G108" s="109" t="n"/>
      <c r="H108" s="110">
        <f>G108*C108</f>
        <v/>
      </c>
      <c r="I108" s="111" t="n"/>
      <c r="J108" s="112">
        <f>I108*E108</f>
        <v/>
      </c>
      <c r="K108" s="111" t="n"/>
      <c r="L108" s="113">
        <f>K108*E108</f>
        <v/>
      </c>
      <c r="M108" s="111" t="n"/>
      <c r="N108" s="114">
        <f>M108*E108</f>
        <v/>
      </c>
      <c r="O108" s="111" t="n"/>
      <c r="P108" s="115">
        <f>O108*E108</f>
        <v/>
      </c>
    </row>
    <row r="109">
      <c r="B109" s="21">
        <f>B108+1</f>
        <v/>
      </c>
      <c r="C109" s="22">
        <f>C108+0.001</f>
        <v/>
      </c>
      <c r="D109" s="23" t="inlineStr">
        <is>
          <t>Controles hvac</t>
        </is>
      </c>
      <c r="E109" s="21" t="n"/>
      <c r="F109" s="21" t="n"/>
      <c r="G109" s="109" t="n"/>
      <c r="H109" s="110">
        <f>G109*C109</f>
        <v/>
      </c>
      <c r="I109" s="111" t="n"/>
      <c r="J109" s="112">
        <f>I109*E109</f>
        <v/>
      </c>
      <c r="K109" s="111" t="n"/>
      <c r="L109" s="113">
        <f>K109*E109</f>
        <v/>
      </c>
      <c r="M109" s="111" t="n"/>
      <c r="N109" s="114">
        <f>M109*E109</f>
        <v/>
      </c>
      <c r="O109" s="111" t="n"/>
      <c r="P109" s="115">
        <f>O109*E109</f>
        <v/>
      </c>
    </row>
    <row r="110">
      <c r="B110" s="21">
        <f>B109+1</f>
        <v/>
      </c>
      <c r="C110" s="22">
        <f>C109+0.001</f>
        <v/>
      </c>
      <c r="D110" s="23" t="inlineStr">
        <is>
          <t>Agua caliente solar</t>
        </is>
      </c>
      <c r="E110" s="21" t="n"/>
      <c r="F110" s="21" t="n"/>
      <c r="G110" s="109" t="n"/>
      <c r="H110" s="110">
        <f>G110*C110</f>
        <v/>
      </c>
      <c r="I110" s="111" t="n"/>
      <c r="J110" s="112">
        <f>I110*E110</f>
        <v/>
      </c>
      <c r="K110" s="111" t="n"/>
      <c r="L110" s="113">
        <f>K110*E110</f>
        <v/>
      </c>
      <c r="M110" s="111" t="n"/>
      <c r="N110" s="114">
        <f>M110*E110</f>
        <v/>
      </c>
      <c r="O110" s="111" t="n"/>
      <c r="P110" s="115">
        <f>O110*E110</f>
        <v/>
      </c>
    </row>
    <row r="111">
      <c r="B111" s="21">
        <f>B110+1</f>
        <v/>
      </c>
      <c r="C111" s="22" t="n">
        <v>10.001</v>
      </c>
      <c r="D111" s="23" t="inlineStr">
        <is>
          <t>Aislamiento de techo/ático</t>
        </is>
      </c>
      <c r="E111" s="21" t="n"/>
      <c r="F111" s="21" t="n"/>
      <c r="G111" s="109" t="n"/>
      <c r="H111" s="110">
        <f>G111*C111</f>
        <v/>
      </c>
      <c r="I111" s="111" t="n"/>
      <c r="J111" s="112">
        <f>I111*E111</f>
        <v/>
      </c>
      <c r="K111" s="111" t="n"/>
      <c r="L111" s="113">
        <f>K111*E111</f>
        <v/>
      </c>
      <c r="M111" s="111" t="n"/>
      <c r="N111" s="114">
        <f>M111*E111</f>
        <v/>
      </c>
      <c r="O111" s="111" t="n"/>
      <c r="P111" s="115">
        <f>O111*E111</f>
        <v/>
      </c>
    </row>
    <row r="112">
      <c r="B112" s="21">
        <f>B111+1</f>
        <v/>
      </c>
      <c r="C112" s="22">
        <f>C111+0.001</f>
        <v/>
      </c>
      <c r="D112" s="23" t="inlineStr">
        <is>
          <t>Deflectores de techo/alero</t>
        </is>
      </c>
      <c r="E112" s="21" t="n"/>
      <c r="F112" s="21" t="n"/>
      <c r="G112" s="109" t="n"/>
      <c r="H112" s="110">
        <f>G112*C112</f>
        <v/>
      </c>
      <c r="I112" s="111" t="n"/>
      <c r="J112" s="112">
        <f>I112*E112</f>
        <v/>
      </c>
      <c r="K112" s="111" t="n"/>
      <c r="L112" s="113">
        <f>K112*E112</f>
        <v/>
      </c>
      <c r="M112" s="111" t="n"/>
      <c r="N112" s="114">
        <f>M112*E112</f>
        <v/>
      </c>
      <c r="O112" s="111" t="n"/>
      <c r="P112" s="115">
        <f>O112*E112</f>
        <v/>
      </c>
    </row>
    <row r="113">
      <c r="B113" s="21">
        <f>B112+1</f>
        <v/>
      </c>
      <c r="C113" s="22">
        <f>C112+0.001</f>
        <v/>
      </c>
      <c r="D113" s="25" t="inlineStr">
        <is>
          <t>Aislamiento de cavidad de pared</t>
        </is>
      </c>
      <c r="E113" s="21" t="n"/>
      <c r="F113" s="21" t="n"/>
      <c r="G113" s="109" t="n"/>
      <c r="H113" s="110">
        <f>G113*C113</f>
        <v/>
      </c>
      <c r="I113" s="111" t="n"/>
      <c r="J113" s="112">
        <f>I113*E113</f>
        <v/>
      </c>
      <c r="K113" s="111" t="n"/>
      <c r="L113" s="113">
        <f>K113*E113</f>
        <v/>
      </c>
      <c r="M113" s="111" t="n"/>
      <c r="N113" s="114">
        <f>M113*E113</f>
        <v/>
      </c>
      <c r="O113" s="111" t="n"/>
      <c r="P113" s="115">
        <f>O113*E113</f>
        <v/>
      </c>
    </row>
    <row r="114">
      <c r="B114" s="21">
        <f>B113+1</f>
        <v/>
      </c>
      <c r="C114" s="22">
        <f>C113+0.001</f>
        <v/>
      </c>
      <c r="D114" s="23" t="inlineStr">
        <is>
          <t>Aislamiento de tablero de espuma</t>
        </is>
      </c>
      <c r="E114" s="21" t="n"/>
      <c r="F114" s="21" t="n"/>
      <c r="G114" s="109" t="n"/>
      <c r="H114" s="110">
        <f>G114*C114</f>
        <v/>
      </c>
      <c r="I114" s="111" t="n"/>
      <c r="J114" s="112">
        <f>I114*E114</f>
        <v/>
      </c>
      <c r="K114" s="111" t="n"/>
      <c r="L114" s="113">
        <f>K114*E114</f>
        <v/>
      </c>
      <c r="M114" s="111" t="n"/>
      <c r="N114" s="114">
        <f>M114*E114</f>
        <v/>
      </c>
      <c r="O114" s="111" t="n"/>
      <c r="P114" s="115">
        <f>O114*E114</f>
        <v/>
      </c>
    </row>
    <row r="115">
      <c r="B115" s="21">
        <f>B114+1</f>
        <v/>
      </c>
      <c r="C115" s="22">
        <f>C114+0.001</f>
        <v/>
      </c>
      <c r="D115" s="23" t="inlineStr">
        <is>
          <t>Aislamiento de espuma en aerosol</t>
        </is>
      </c>
      <c r="E115" s="21" t="n"/>
      <c r="F115" s="21" t="n"/>
      <c r="G115" s="109" t="n"/>
      <c r="H115" s="110">
        <f>G115*C115</f>
        <v/>
      </c>
      <c r="I115" s="111" t="n"/>
      <c r="J115" s="112">
        <f>I115*E115</f>
        <v/>
      </c>
      <c r="K115" s="111" t="n"/>
      <c r="L115" s="113">
        <f>K115*E115</f>
        <v/>
      </c>
      <c r="M115" s="111" t="n"/>
      <c r="N115" s="114">
        <f>M115*E115</f>
        <v/>
      </c>
      <c r="O115" s="111" t="n"/>
      <c r="P115" s="115">
        <f>O115*E115</f>
        <v/>
      </c>
    </row>
    <row r="116">
      <c r="B116" s="21">
        <f>B115+1</f>
        <v/>
      </c>
      <c r="C116" s="22">
        <f>C115+0.001</f>
        <v/>
      </c>
      <c r="D116" s="23" t="inlineStr">
        <is>
          <t xml:space="preserve">Aislamiento del sótano </t>
        </is>
      </c>
      <c r="E116" s="21" t="n"/>
      <c r="F116" s="21" t="n"/>
      <c r="G116" s="109" t="n"/>
      <c r="H116" s="110">
        <f>G116*C116</f>
        <v/>
      </c>
      <c r="I116" s="111" t="n"/>
      <c r="J116" s="112">
        <f>I116*E116</f>
        <v/>
      </c>
      <c r="K116" s="111" t="n"/>
      <c r="L116" s="113">
        <f>K116*E116</f>
        <v/>
      </c>
      <c r="M116" s="111" t="n"/>
      <c r="N116" s="114">
        <f>M116*E116</f>
        <v/>
      </c>
      <c r="O116" s="111" t="n"/>
      <c r="P116" s="115">
        <f>O116*E116</f>
        <v/>
      </c>
    </row>
    <row r="117">
      <c r="B117" s="21">
        <f>B116+1</f>
        <v/>
      </c>
      <c r="C117" s="22">
        <f>C116+0.001</f>
        <v/>
      </c>
      <c r="D117" s="23" t="inlineStr">
        <is>
          <t>Aislamiento de espacio de rastreo</t>
        </is>
      </c>
      <c r="E117" s="21" t="n"/>
      <c r="F117" s="21" t="n"/>
      <c r="G117" s="109" t="n"/>
      <c r="H117" s="110">
        <f>G117*C117</f>
        <v/>
      </c>
      <c r="I117" s="111" t="n"/>
      <c r="J117" s="112">
        <f>I117*E117</f>
        <v/>
      </c>
      <c r="K117" s="111" t="n"/>
      <c r="L117" s="113">
        <f>K117*E117</f>
        <v/>
      </c>
      <c r="M117" s="111" t="n"/>
      <c r="N117" s="114">
        <f>M117*E117</f>
        <v/>
      </c>
      <c r="O117" s="111" t="n"/>
      <c r="P117" s="115">
        <f>O117*E117</f>
        <v/>
      </c>
    </row>
    <row r="118">
      <c r="B118" s="21">
        <f>B117+1</f>
        <v/>
      </c>
      <c r="C118" s="22">
        <f>C117+0.001</f>
        <v/>
      </c>
      <c r="D118" s="23" t="inlineStr">
        <is>
          <t>Sellado de aire</t>
        </is>
      </c>
      <c r="E118" s="21" t="n"/>
      <c r="F118" s="21" t="n"/>
      <c r="G118" s="109" t="n"/>
      <c r="H118" s="110">
        <f>G118*C118</f>
        <v/>
      </c>
      <c r="I118" s="111" t="n"/>
      <c r="J118" s="112">
        <f>I118*E118</f>
        <v/>
      </c>
      <c r="K118" s="111" t="n"/>
      <c r="L118" s="113">
        <f>K118*E118</f>
        <v/>
      </c>
      <c r="M118" s="111" t="n"/>
      <c r="N118" s="114">
        <f>M118*E118</f>
        <v/>
      </c>
      <c r="O118" s="111" t="n"/>
      <c r="P118" s="115">
        <f>O118*E118</f>
        <v/>
      </c>
    </row>
    <row r="119">
      <c r="B119" s="21">
        <f>B118+1</f>
        <v/>
      </c>
      <c r="C119" s="22">
        <f>C118+0.001</f>
        <v/>
      </c>
      <c r="D119" s="23" t="inlineStr">
        <is>
          <t>Diagnóstico de energía (puerta del soplador, infrarrojos)</t>
        </is>
      </c>
      <c r="E119" s="21" t="n"/>
      <c r="F119" s="21" t="n"/>
      <c r="G119" s="109" t="n"/>
      <c r="H119" s="110">
        <f>G119*C119</f>
        <v/>
      </c>
      <c r="I119" s="111" t="n"/>
      <c r="J119" s="112">
        <f>I119*E119</f>
        <v/>
      </c>
      <c r="K119" s="111" t="n"/>
      <c r="L119" s="113">
        <f>K119*E119</f>
        <v/>
      </c>
      <c r="M119" s="111" t="n"/>
      <c r="N119" s="114">
        <f>M119*E119</f>
        <v/>
      </c>
      <c r="O119" s="111" t="n"/>
      <c r="P119" s="115">
        <f>O119*E119</f>
        <v/>
      </c>
    </row>
    <row r="120">
      <c r="B120" s="21">
        <f>B119+1</f>
        <v/>
      </c>
      <c r="C120" s="22" t="n">
        <v>11.001</v>
      </c>
      <c r="D120" s="23" t="inlineStr">
        <is>
          <t>Paredes</t>
        </is>
      </c>
      <c r="E120" s="21" t="n"/>
      <c r="F120" s="21" t="n"/>
      <c r="G120" s="109" t="n"/>
      <c r="H120" s="110">
        <f>G120*C120</f>
        <v/>
      </c>
      <c r="I120" s="111" t="n"/>
      <c r="J120" s="112">
        <f>I120*E120</f>
        <v/>
      </c>
      <c r="K120" s="111" t="n"/>
      <c r="L120" s="113">
        <f>K120*E120</f>
        <v/>
      </c>
      <c r="M120" s="111" t="n"/>
      <c r="N120" s="114">
        <f>M120*E120</f>
        <v/>
      </c>
      <c r="O120" s="111" t="n"/>
      <c r="P120" s="115">
        <f>O120*E120</f>
        <v/>
      </c>
    </row>
    <row r="121">
      <c r="B121" s="21">
        <f>B120+1</f>
        <v/>
      </c>
      <c r="C121" s="22">
        <f>C120+0.001</f>
        <v/>
      </c>
      <c r="D121" s="23" t="inlineStr">
        <is>
          <t>Techos, Plafones</t>
        </is>
      </c>
      <c r="E121" s="21" t="n"/>
      <c r="F121" s="21" t="n"/>
      <c r="G121" s="109" t="n"/>
      <c r="H121" s="110">
        <f>G121*C121</f>
        <v/>
      </c>
      <c r="I121" s="111" t="n"/>
      <c r="J121" s="112">
        <f>I121*E121</f>
        <v/>
      </c>
      <c r="K121" s="111" t="n"/>
      <c r="L121" s="113">
        <f>K121*E121</f>
        <v/>
      </c>
      <c r="M121" s="111" t="n"/>
      <c r="N121" s="114">
        <f>M121*E121</f>
        <v/>
      </c>
      <c r="O121" s="111" t="n"/>
      <c r="P121" s="115">
        <f>O121*E121</f>
        <v/>
      </c>
    </row>
    <row r="122">
      <c r="B122" s="21">
        <f>B121+1</f>
        <v/>
      </c>
      <c r="C122" s="22">
        <f>C121+0.001</f>
        <v/>
      </c>
      <c r="D122" s="25" t="inlineStr">
        <is>
          <t>Yeso decorativo</t>
        </is>
      </c>
      <c r="E122" s="21" t="n"/>
      <c r="F122" s="21" t="n"/>
      <c r="G122" s="109" t="n"/>
      <c r="H122" s="110">
        <f>G122*C122</f>
        <v/>
      </c>
      <c r="I122" s="111" t="n"/>
      <c r="J122" s="112">
        <f>I122*E122</f>
        <v/>
      </c>
      <c r="K122" s="111" t="n"/>
      <c r="L122" s="113">
        <f>K122*E122</f>
        <v/>
      </c>
      <c r="M122" s="111" t="n"/>
      <c r="N122" s="114">
        <f>M122*E122</f>
        <v/>
      </c>
      <c r="O122" s="111" t="n"/>
      <c r="P122" s="115">
        <f>O122*E122</f>
        <v/>
      </c>
    </row>
    <row r="123">
      <c r="B123" s="21">
        <f>B122+1</f>
        <v/>
      </c>
      <c r="C123" s="22">
        <f>C122+0.001</f>
        <v/>
      </c>
      <c r="D123" s="23" t="inlineStr">
        <is>
          <t>Solo mano de obra de paneles de yeso</t>
        </is>
      </c>
      <c r="E123" s="21" t="n"/>
      <c r="F123" s="21" t="n"/>
      <c r="G123" s="109" t="n"/>
      <c r="H123" s="110">
        <f>G123*C123</f>
        <v/>
      </c>
      <c r="I123" s="111" t="n"/>
      <c r="J123" s="112">
        <f>I123*E123</f>
        <v/>
      </c>
      <c r="K123" s="111" t="n"/>
      <c r="L123" s="113">
        <f>K123*E123</f>
        <v/>
      </c>
      <c r="M123" s="111" t="n"/>
      <c r="N123" s="114">
        <f>M123*E123</f>
        <v/>
      </c>
      <c r="O123" s="111" t="n"/>
      <c r="P123" s="115">
        <f>O123*E123</f>
        <v/>
      </c>
    </row>
    <row r="124">
      <c r="B124" s="21">
        <f>B123+1</f>
        <v/>
      </c>
      <c r="C124" s="22" t="n">
        <v>12.001</v>
      </c>
      <c r="D124" s="23" t="inlineStr">
        <is>
          <t>Puertas interiores, precolgadas</t>
        </is>
      </c>
      <c r="E124" s="21" t="n"/>
      <c r="F124" s="21" t="n"/>
      <c r="G124" s="109" t="n"/>
      <c r="H124" s="110">
        <f>G124*C124</f>
        <v/>
      </c>
      <c r="I124" s="111" t="n"/>
      <c r="J124" s="112">
        <f>I124*E124</f>
        <v/>
      </c>
      <c r="K124" s="111" t="n"/>
      <c r="L124" s="113">
        <f>K124*E124</f>
        <v/>
      </c>
      <c r="M124" s="111" t="n"/>
      <c r="N124" s="114">
        <f>M124*E124</f>
        <v/>
      </c>
      <c r="O124" s="111" t="n"/>
      <c r="P124" s="115">
        <f>O124*E124</f>
        <v/>
      </c>
    </row>
    <row r="125">
      <c r="B125" s="21">
        <f>B124+1</f>
        <v/>
      </c>
      <c r="C125" s="22">
        <f>C124+0.001</f>
        <v/>
      </c>
      <c r="D125" s="23" t="inlineStr">
        <is>
          <t>Losas de puertas interiores</t>
        </is>
      </c>
      <c r="E125" s="21" t="n"/>
      <c r="F125" s="21" t="n"/>
      <c r="G125" s="109" t="n"/>
      <c r="H125" s="110">
        <f>G125*C125</f>
        <v/>
      </c>
      <c r="I125" s="111" t="n"/>
      <c r="J125" s="112">
        <f>I125*E125</f>
        <v/>
      </c>
      <c r="K125" s="111" t="n"/>
      <c r="L125" s="113">
        <f>K125*E125</f>
        <v/>
      </c>
      <c r="M125" s="111" t="n"/>
      <c r="N125" s="114">
        <f>M125*E125</f>
        <v/>
      </c>
      <c r="O125" s="111" t="n"/>
      <c r="P125" s="115">
        <f>O125*E125</f>
        <v/>
      </c>
    </row>
    <row r="126">
      <c r="B126" s="21">
        <f>B125+1</f>
        <v/>
      </c>
      <c r="C126" s="22">
        <f>C125+0.001</f>
        <v/>
      </c>
      <c r="D126" s="25" t="inlineStr">
        <is>
          <t>Marcos interiores de puertas, umbrales</t>
        </is>
      </c>
      <c r="E126" s="21" t="n"/>
      <c r="F126" s="21" t="n"/>
      <c r="G126" s="109" t="n"/>
      <c r="H126" s="110">
        <f>G126*C126</f>
        <v/>
      </c>
      <c r="I126" s="111" t="n"/>
      <c r="J126" s="112">
        <f>I126*E126</f>
        <v/>
      </c>
      <c r="K126" s="111" t="n"/>
      <c r="L126" s="113">
        <f>K126*E126</f>
        <v/>
      </c>
      <c r="M126" s="111" t="n"/>
      <c r="N126" s="114">
        <f>M126*E126</f>
        <v/>
      </c>
      <c r="O126" s="111" t="n"/>
      <c r="P126" s="115">
        <f>O126*E126</f>
        <v/>
      </c>
    </row>
    <row r="127">
      <c r="B127" s="21">
        <f>B126+1</f>
        <v/>
      </c>
      <c r="C127" s="22">
        <f>C126+0.001</f>
        <v/>
      </c>
      <c r="D127" s="23" t="inlineStr">
        <is>
          <t>Pomos de puertas, herrajes</t>
        </is>
      </c>
      <c r="E127" s="21" t="n"/>
      <c r="F127" s="21" t="n"/>
      <c r="G127" s="109" t="n"/>
      <c r="H127" s="110">
        <f>G127*C127</f>
        <v/>
      </c>
      <c r="I127" s="111" t="n"/>
      <c r="J127" s="112">
        <f>I127*E127</f>
        <v/>
      </c>
      <c r="K127" s="111" t="n"/>
      <c r="L127" s="113">
        <f>K127*E127</f>
        <v/>
      </c>
      <c r="M127" s="111" t="n"/>
      <c r="N127" s="114">
        <f>M127*E127</f>
        <v/>
      </c>
      <c r="O127" s="111" t="n"/>
      <c r="P127" s="115">
        <f>O127*E127</f>
        <v/>
      </c>
    </row>
    <row r="128">
      <c r="B128" s="21">
        <f>B127+1</f>
        <v/>
      </c>
      <c r="C128" s="22">
        <f>C127+0.001</f>
        <v/>
      </c>
      <c r="D128" s="23" t="inlineStr">
        <is>
          <t>Carril de silla, Otros</t>
        </is>
      </c>
      <c r="E128" s="21" t="n"/>
      <c r="F128" s="21" t="n"/>
      <c r="G128" s="109" t="n"/>
      <c r="H128" s="110">
        <f>G128*C128</f>
        <v/>
      </c>
      <c r="I128" s="111" t="n"/>
      <c r="J128" s="112">
        <f>I128*E128</f>
        <v/>
      </c>
      <c r="K128" s="111" t="n"/>
      <c r="L128" s="113">
        <f>K128*E128</f>
        <v/>
      </c>
      <c r="M128" s="111" t="n"/>
      <c r="N128" s="114">
        <f>M128*E128</f>
        <v/>
      </c>
      <c r="O128" s="111" t="n"/>
      <c r="P128" s="115">
        <f>O128*E128</f>
        <v/>
      </c>
    </row>
    <row r="129">
      <c r="B129" s="21">
        <f>B128+1</f>
        <v/>
      </c>
      <c r="C129" s="22">
        <f>C128+0.001</f>
        <v/>
      </c>
      <c r="D129" s="23" t="inlineStr">
        <is>
          <t>Wainscotting, Paneles</t>
        </is>
      </c>
      <c r="E129" s="21" t="n"/>
      <c r="F129" s="21" t="n"/>
      <c r="G129" s="109" t="n"/>
      <c r="H129" s="110">
        <f>G129*C129</f>
        <v/>
      </c>
      <c r="I129" s="111" t="n"/>
      <c r="J129" s="112">
        <f>I129*E129</f>
        <v/>
      </c>
      <c r="K129" s="111" t="n"/>
      <c r="L129" s="113">
        <f>K129*E129</f>
        <v/>
      </c>
      <c r="M129" s="111" t="n"/>
      <c r="N129" s="114">
        <f>M129*E129</f>
        <v/>
      </c>
      <c r="O129" s="111" t="n"/>
      <c r="P129" s="115">
        <f>O129*E129</f>
        <v/>
      </c>
    </row>
    <row r="130">
      <c r="B130" s="21">
        <f>B129+1</f>
        <v/>
      </c>
      <c r="C130" s="22">
        <f>C129+0.001</f>
        <v/>
      </c>
      <c r="D130" s="23" t="inlineStr">
        <is>
          <t>Estanterías incorporadas, armarios</t>
        </is>
      </c>
      <c r="E130" s="21" t="n"/>
      <c r="F130" s="21" t="n"/>
      <c r="G130" s="109" t="n"/>
      <c r="H130" s="110">
        <f>G130*C130</f>
        <v/>
      </c>
      <c r="I130" s="111" t="n"/>
      <c r="J130" s="112">
        <f>I130*E130</f>
        <v/>
      </c>
      <c r="K130" s="111" t="n"/>
      <c r="L130" s="113">
        <f>K130*E130</f>
        <v/>
      </c>
      <c r="M130" s="111" t="n"/>
      <c r="N130" s="114">
        <f>M130*E130</f>
        <v/>
      </c>
      <c r="O130" s="111" t="n"/>
      <c r="P130" s="115">
        <f>O130*E130</f>
        <v/>
      </c>
    </row>
    <row r="131">
      <c r="B131" s="21">
        <f>B130+1</f>
        <v/>
      </c>
      <c r="C131" s="22">
        <f>C130+0.001</f>
        <v/>
      </c>
      <c r="D131" s="23" t="inlineStr">
        <is>
          <t>Estanterías de armario, Hardware</t>
        </is>
      </c>
      <c r="E131" s="21" t="n"/>
      <c r="F131" s="21" t="n"/>
      <c r="G131" s="109" t="n"/>
      <c r="H131" s="110">
        <f>G131*C131</f>
        <v/>
      </c>
      <c r="I131" s="111" t="n"/>
      <c r="J131" s="112">
        <f>I131*E131</f>
        <v/>
      </c>
      <c r="K131" s="111" t="n"/>
      <c r="L131" s="113">
        <f>K131*E131</f>
        <v/>
      </c>
      <c r="M131" s="111" t="n"/>
      <c r="N131" s="114">
        <f>M131*E131</f>
        <v/>
      </c>
      <c r="O131" s="111" t="n"/>
      <c r="P131" s="115">
        <f>O131*E131</f>
        <v/>
      </c>
    </row>
    <row r="132">
      <c r="B132" s="21">
        <f>B131+1</f>
        <v/>
      </c>
      <c r="C132" s="22">
        <f>C131+0.001</f>
        <v/>
      </c>
      <c r="D132" s="23" t="inlineStr">
        <is>
          <t>Escaleras, Barandillas, Newels</t>
        </is>
      </c>
      <c r="E132" s="21" t="n"/>
      <c r="F132" s="21" t="n"/>
      <c r="G132" s="109" t="n"/>
      <c r="H132" s="110">
        <f>G132*C132</f>
        <v/>
      </c>
      <c r="I132" s="111" t="n"/>
      <c r="J132" s="112">
        <f>I132*E132</f>
        <v/>
      </c>
      <c r="K132" s="111" t="n"/>
      <c r="L132" s="113">
        <f>K132*E132</f>
        <v/>
      </c>
      <c r="M132" s="111" t="n"/>
      <c r="N132" s="114">
        <f>M132*E132</f>
        <v/>
      </c>
      <c r="O132" s="111" t="n"/>
      <c r="P132" s="115">
        <f>O132*E132</f>
        <v/>
      </c>
    </row>
    <row r="133">
      <c r="B133" s="21">
        <f>B132+1</f>
        <v/>
      </c>
      <c r="C133" s="22">
        <f>C132+0.001</f>
        <v/>
      </c>
      <c r="D133" s="23" t="inlineStr">
        <is>
          <t>Pintura de interiores, tinción</t>
        </is>
      </c>
      <c r="E133" s="21" t="n"/>
      <c r="F133" s="21" t="n"/>
      <c r="G133" s="109" t="n"/>
      <c r="H133" s="110">
        <f>G133*C133</f>
        <v/>
      </c>
      <c r="I133" s="111" t="n"/>
      <c r="J133" s="112">
        <f>I133*E133</f>
        <v/>
      </c>
      <c r="K133" s="111" t="n"/>
      <c r="L133" s="113">
        <f>K133*E133</f>
        <v/>
      </c>
      <c r="M133" s="111" t="n"/>
      <c r="N133" s="114">
        <f>M133*E133</f>
        <v/>
      </c>
      <c r="O133" s="111" t="n"/>
      <c r="P133" s="115">
        <f>O133*E133</f>
        <v/>
      </c>
    </row>
    <row r="134">
      <c r="B134" s="21">
        <f>B133+1</f>
        <v/>
      </c>
      <c r="C134" s="22">
        <f>C133+0.001</f>
        <v/>
      </c>
      <c r="D134" s="23" t="inlineStr">
        <is>
          <t>Pisos de madera</t>
        </is>
      </c>
      <c r="E134" s="21" t="n"/>
      <c r="F134" s="21" t="n"/>
      <c r="G134" s="109" t="n"/>
      <c r="H134" s="110">
        <f>G134*C134</f>
        <v/>
      </c>
      <c r="I134" s="111" t="n"/>
      <c r="J134" s="112">
        <f>I134*E134</f>
        <v/>
      </c>
      <c r="K134" s="111" t="n"/>
      <c r="L134" s="113">
        <f>K134*E134</f>
        <v/>
      </c>
      <c r="M134" s="111" t="n"/>
      <c r="N134" s="114">
        <f>M134*E134</f>
        <v/>
      </c>
      <c r="O134" s="111" t="n"/>
      <c r="P134" s="115">
        <f>O134*E134</f>
        <v/>
      </c>
    </row>
    <row r="135">
      <c r="B135" s="21">
        <f>B134+1</f>
        <v/>
      </c>
      <c r="C135" s="22">
        <f>C134+0.001</f>
        <v/>
      </c>
      <c r="D135" s="23" t="inlineStr">
        <is>
          <t>Alfombrado</t>
        </is>
      </c>
      <c r="E135" s="21" t="n"/>
      <c r="F135" s="21" t="n"/>
      <c r="G135" s="109" t="n"/>
      <c r="H135" s="110">
        <f>G135*C135</f>
        <v/>
      </c>
      <c r="I135" s="111" t="n"/>
      <c r="J135" s="112">
        <f>I135*E135</f>
        <v/>
      </c>
      <c r="K135" s="111" t="n"/>
      <c r="L135" s="113">
        <f>K135*E135</f>
        <v/>
      </c>
      <c r="M135" s="111" t="n"/>
      <c r="N135" s="114">
        <f>M135*E135</f>
        <v/>
      </c>
      <c r="O135" s="111" t="n"/>
      <c r="P135" s="115">
        <f>O135*E135</f>
        <v/>
      </c>
    </row>
    <row r="136">
      <c r="B136" s="21">
        <f>B135+1</f>
        <v/>
      </c>
      <c r="C136" s="22">
        <f>C135+0.001</f>
        <v/>
      </c>
      <c r="D136" s="23" t="inlineStr">
        <is>
          <t>Pisos resistentes / vinílicos</t>
        </is>
      </c>
      <c r="E136" s="21" t="n"/>
      <c r="F136" s="21" t="n"/>
      <c r="G136" s="109" t="n"/>
      <c r="H136" s="110">
        <f>G136*C136</f>
        <v/>
      </c>
      <c r="I136" s="111" t="n"/>
      <c r="J136" s="112">
        <f>I136*E136</f>
        <v/>
      </c>
      <c r="K136" s="111" t="n"/>
      <c r="L136" s="113">
        <f>K136*E136</f>
        <v/>
      </c>
      <c r="M136" s="111" t="n"/>
      <c r="N136" s="114">
        <f>M136*E136</f>
        <v/>
      </c>
      <c r="O136" s="111" t="n"/>
      <c r="P136" s="115">
        <f>O136*E136</f>
        <v/>
      </c>
    </row>
    <row r="137">
      <c r="B137" s="21">
        <f>B136+1</f>
        <v/>
      </c>
      <c r="C137" s="22">
        <f>C136+0.001</f>
        <v/>
      </c>
      <c r="D137" s="23" t="inlineStr">
        <is>
          <t>Otros pisos</t>
        </is>
      </c>
      <c r="E137" s="21" t="n"/>
      <c r="F137" s="21" t="n"/>
      <c r="G137" s="109" t="n"/>
      <c r="H137" s="110">
        <f>G137*C137</f>
        <v/>
      </c>
      <c r="I137" s="111" t="n"/>
      <c r="J137" s="112">
        <f>I137*E137</f>
        <v/>
      </c>
      <c r="K137" s="111" t="n"/>
      <c r="L137" s="113">
        <f>K137*E137</f>
        <v/>
      </c>
      <c r="M137" s="111" t="n"/>
      <c r="N137" s="114">
        <f>M137*E137</f>
        <v/>
      </c>
      <c r="O137" s="111" t="n"/>
      <c r="P137" s="115">
        <f>O137*E137</f>
        <v/>
      </c>
    </row>
    <row r="138">
      <c r="B138" s="21">
        <f>B137+1</f>
        <v/>
      </c>
      <c r="C138" s="22">
        <f>C137+0.001</f>
        <v/>
      </c>
      <c r="D138" s="23" t="inlineStr">
        <is>
          <t>Techos acústicos, metálicos, decorativos</t>
        </is>
      </c>
      <c r="E138" s="21" t="n"/>
      <c r="F138" s="21" t="n"/>
      <c r="G138" s="109" t="n"/>
      <c r="H138" s="110">
        <f>G138*C138</f>
        <v/>
      </c>
      <c r="I138" s="111" t="n"/>
      <c r="J138" s="112">
        <f>I138*E138</f>
        <v/>
      </c>
      <c r="K138" s="111" t="n"/>
      <c r="L138" s="113">
        <f>K138*E138</f>
        <v/>
      </c>
      <c r="M138" s="111" t="n"/>
      <c r="N138" s="114">
        <f>M138*E138</f>
        <v/>
      </c>
      <c r="O138" s="111" t="n"/>
      <c r="P138" s="115">
        <f>O138*E138</f>
        <v/>
      </c>
    </row>
    <row r="139">
      <c r="B139" s="21">
        <f>B138+1</f>
        <v/>
      </c>
      <c r="C139" s="22">
        <f>C138+0.001</f>
        <v/>
      </c>
      <c r="D139" s="23" t="inlineStr">
        <is>
          <t>Solo mano de obra de carpintería interior</t>
        </is>
      </c>
      <c r="E139" s="21" t="n"/>
      <c r="F139" s="21" t="n"/>
      <c r="G139" s="109" t="n"/>
      <c r="H139" s="110">
        <f>G139*C139</f>
        <v/>
      </c>
      <c r="I139" s="111" t="n"/>
      <c r="J139" s="112">
        <f>I139*E139</f>
        <v/>
      </c>
      <c r="K139" s="111" t="n"/>
      <c r="L139" s="113">
        <f>K139*E139</f>
        <v/>
      </c>
      <c r="M139" s="111" t="n"/>
      <c r="N139" s="114">
        <f>M139*E139</f>
        <v/>
      </c>
      <c r="O139" s="111" t="n"/>
      <c r="P139" s="115">
        <f>O139*E139</f>
        <v/>
      </c>
    </row>
    <row r="140">
      <c r="B140" s="21">
        <f>B139+1</f>
        <v/>
      </c>
      <c r="C140" s="22" t="n">
        <v>13.001</v>
      </c>
      <c r="D140" s="23" t="inlineStr">
        <is>
          <t>Gabinetes de cocina</t>
        </is>
      </c>
      <c r="E140" s="21" t="n"/>
      <c r="F140" s="21" t="n"/>
      <c r="G140" s="109" t="n"/>
      <c r="H140" s="110">
        <f>G140*C140</f>
        <v/>
      </c>
      <c r="I140" s="111" t="n"/>
      <c r="J140" s="112">
        <f>I140*E140</f>
        <v/>
      </c>
      <c r="K140" s="111" t="n"/>
      <c r="L140" s="113">
        <f>K140*E140</f>
        <v/>
      </c>
      <c r="M140" s="111" t="n"/>
      <c r="N140" s="114">
        <f>M140*E140</f>
        <v/>
      </c>
      <c r="O140" s="111" t="n"/>
      <c r="P140" s="115">
        <f>O140*E140</f>
        <v/>
      </c>
    </row>
    <row r="141">
      <c r="B141" s="21">
        <f>B140+1</f>
        <v/>
      </c>
      <c r="C141" s="22">
        <f>C140+0.001</f>
        <v/>
      </c>
      <c r="D141" s="23" t="inlineStr">
        <is>
          <t>Gabinetes de baño</t>
        </is>
      </c>
      <c r="E141" s="21" t="n"/>
      <c r="F141" s="21" t="n"/>
      <c r="G141" s="109" t="n"/>
      <c r="H141" s="110">
        <f>G141*C141</f>
        <v/>
      </c>
      <c r="I141" s="111" t="n"/>
      <c r="J141" s="112">
        <f>I141*E141</f>
        <v/>
      </c>
      <c r="K141" s="111" t="n"/>
      <c r="L141" s="113">
        <f>K141*E141</f>
        <v/>
      </c>
      <c r="M141" s="111" t="n"/>
      <c r="N141" s="114">
        <f>M141*E141</f>
        <v/>
      </c>
      <c r="O141" s="111" t="n"/>
      <c r="P141" s="115">
        <f>O141*E141</f>
        <v/>
      </c>
    </row>
    <row r="142">
      <c r="B142" s="21">
        <f>B141+1</f>
        <v/>
      </c>
      <c r="C142" s="22">
        <f>C141+0.001</f>
        <v/>
      </c>
      <c r="D142" s="25" t="inlineStr">
        <is>
          <t>Extracciones de gabinete, hardware</t>
        </is>
      </c>
      <c r="E142" s="21" t="n"/>
      <c r="F142" s="21" t="n"/>
      <c r="G142" s="109" t="n"/>
      <c r="H142" s="110">
        <f>G142*C142</f>
        <v/>
      </c>
      <c r="I142" s="111" t="n"/>
      <c r="J142" s="112">
        <f>I142*E142</f>
        <v/>
      </c>
      <c r="K142" s="111" t="n"/>
      <c r="L142" s="113">
        <f>K142*E142</f>
        <v/>
      </c>
      <c r="M142" s="111" t="n"/>
      <c r="N142" s="114">
        <f>M142*E142</f>
        <v/>
      </c>
      <c r="O142" s="111" t="n"/>
      <c r="P142" s="115">
        <f>O142*E142</f>
        <v/>
      </c>
    </row>
    <row r="143">
      <c r="B143" s="21">
        <f>B142+1</f>
        <v/>
      </c>
      <c r="C143" s="22">
        <f>C142+0.001</f>
        <v/>
      </c>
      <c r="D143" s="23" t="inlineStr">
        <is>
          <t>Encimera, Salpicadura</t>
        </is>
      </c>
      <c r="E143" s="21" t="n"/>
      <c r="F143" s="21" t="n"/>
      <c r="G143" s="109" t="n"/>
      <c r="H143" s="110">
        <f>G143*C143</f>
        <v/>
      </c>
      <c r="I143" s="111" t="n"/>
      <c r="J143" s="112">
        <f>I143*E143</f>
        <v/>
      </c>
      <c r="K143" s="111" t="n"/>
      <c r="L143" s="113">
        <f>K143*E143</f>
        <v/>
      </c>
      <c r="M143" s="111" t="n"/>
      <c r="N143" s="114">
        <f>M143*E143</f>
        <v/>
      </c>
      <c r="O143" s="111" t="n"/>
      <c r="P143" s="115">
        <f>O143*E143</f>
        <v/>
      </c>
    </row>
    <row r="144">
      <c r="B144" s="21">
        <f>B143+1</f>
        <v/>
      </c>
      <c r="C144" s="22">
        <f>C143+0.001</f>
        <v/>
      </c>
      <c r="D144" s="23" t="inlineStr">
        <is>
          <t>Azulejo cerámico, Piedra</t>
        </is>
      </c>
      <c r="E144" s="21" t="n"/>
      <c r="F144" s="21" t="n"/>
      <c r="G144" s="109" t="n"/>
      <c r="H144" s="110">
        <f>G144*C144</f>
        <v/>
      </c>
      <c r="I144" s="111" t="n"/>
      <c r="J144" s="112">
        <f>I144*E144</f>
        <v/>
      </c>
      <c r="K144" s="111" t="n"/>
      <c r="L144" s="113">
        <f>K144*E144</f>
        <v/>
      </c>
      <c r="M144" s="111" t="n"/>
      <c r="N144" s="114">
        <f>M144*E144</f>
        <v/>
      </c>
      <c r="O144" s="111" t="n"/>
      <c r="P144" s="115">
        <f>O144*E144</f>
        <v/>
      </c>
    </row>
    <row r="145">
      <c r="B145" s="21">
        <f>B144+1</f>
        <v/>
      </c>
      <c r="C145" s="22">
        <f>C144+0.001</f>
        <v/>
      </c>
      <c r="D145" s="23" t="inlineStr">
        <is>
          <t>Plataforma de bañera elevada</t>
        </is>
      </c>
      <c r="E145" s="21" t="n"/>
      <c r="F145" s="21" t="n"/>
      <c r="G145" s="109" t="n"/>
      <c r="H145" s="110">
        <f>G145*C145</f>
        <v/>
      </c>
      <c r="I145" s="111" t="n"/>
      <c r="J145" s="112">
        <f>I145*E145</f>
        <v/>
      </c>
      <c r="K145" s="111" t="n"/>
      <c r="L145" s="113">
        <f>K145*E145</f>
        <v/>
      </c>
      <c r="M145" s="111" t="n"/>
      <c r="N145" s="114">
        <f>M145*E145</f>
        <v/>
      </c>
      <c r="O145" s="111" t="n"/>
      <c r="P145" s="115">
        <f>O145*E145</f>
        <v/>
      </c>
    </row>
    <row r="146">
      <c r="B146" s="21">
        <f>B145+1</f>
        <v/>
      </c>
      <c r="C146" s="22">
        <f>C145+0.001</f>
        <v/>
      </c>
      <c r="D146" s="23" t="inlineStr">
        <is>
          <t>Recinto de la bañera</t>
        </is>
      </c>
      <c r="E146" s="21" t="n"/>
      <c r="F146" s="21" t="n"/>
      <c r="G146" s="109" t="n"/>
      <c r="H146" s="110">
        <f>G146*C146</f>
        <v/>
      </c>
      <c r="I146" s="111" t="n"/>
      <c r="J146" s="112">
        <f>I146*E146</f>
        <v/>
      </c>
      <c r="K146" s="111" t="n"/>
      <c r="L146" s="113">
        <f>K146*E146</f>
        <v/>
      </c>
      <c r="M146" s="111" t="n"/>
      <c r="N146" s="114">
        <f>M146*E146</f>
        <v/>
      </c>
      <c r="O146" s="111" t="n"/>
      <c r="P146" s="115">
        <f>O146*E146</f>
        <v/>
      </c>
    </row>
    <row r="147">
      <c r="B147" s="21">
        <f>B146+1</f>
        <v/>
      </c>
      <c r="C147" s="22">
        <f>C146+0.001</f>
        <v/>
      </c>
      <c r="D147" s="23" t="inlineStr">
        <is>
          <t>Mampara/puertas de ducha</t>
        </is>
      </c>
      <c r="E147" s="21" t="n"/>
      <c r="F147" s="21" t="n"/>
      <c r="G147" s="109" t="n"/>
      <c r="H147" s="110">
        <f>G147*C147</f>
        <v/>
      </c>
      <c r="I147" s="111" t="n"/>
      <c r="J147" s="112">
        <f>I147*E147</f>
        <v/>
      </c>
      <c r="K147" s="111" t="n"/>
      <c r="L147" s="113">
        <f>K147*E147</f>
        <v/>
      </c>
      <c r="M147" s="111" t="n"/>
      <c r="N147" s="114">
        <f>M147*E147</f>
        <v/>
      </c>
      <c r="O147" s="111" t="n"/>
      <c r="P147" s="115">
        <f>O147*E147</f>
        <v/>
      </c>
    </row>
    <row r="148">
      <c r="B148" s="21">
        <f>B147+1</f>
        <v/>
      </c>
      <c r="C148" s="22">
        <f>C147+0.001</f>
        <v/>
      </c>
      <c r="D148" s="23" t="inlineStr">
        <is>
          <t>Botiquines</t>
        </is>
      </c>
      <c r="E148" s="21" t="n"/>
      <c r="F148" s="21" t="n"/>
      <c r="G148" s="109" t="n"/>
      <c r="H148" s="110">
        <f>G148*C148</f>
        <v/>
      </c>
      <c r="I148" s="111" t="n"/>
      <c r="J148" s="112">
        <f>I148*E148</f>
        <v/>
      </c>
      <c r="K148" s="111" t="n"/>
      <c r="L148" s="113">
        <f>K148*E148</f>
        <v/>
      </c>
      <c r="M148" s="111" t="n"/>
      <c r="N148" s="114">
        <f>M148*E148</f>
        <v/>
      </c>
      <c r="O148" s="111" t="n"/>
      <c r="P148" s="115">
        <f>O148*E148</f>
        <v/>
      </c>
    </row>
    <row r="149">
      <c r="B149" s="21">
        <f>B148+1</f>
        <v/>
      </c>
      <c r="C149" s="22">
        <f>C148+0.001</f>
        <v/>
      </c>
      <c r="D149" s="23" t="inlineStr">
        <is>
          <t>Espejos</t>
        </is>
      </c>
      <c r="E149" s="21" t="n"/>
      <c r="F149" s="21" t="n"/>
      <c r="G149" s="109" t="n"/>
      <c r="H149" s="110">
        <f>G149*C149</f>
        <v/>
      </c>
      <c r="I149" s="111" t="n"/>
      <c r="J149" s="112">
        <f>I149*E149</f>
        <v/>
      </c>
      <c r="K149" s="111" t="n"/>
      <c r="L149" s="113">
        <f>K149*E149</f>
        <v/>
      </c>
      <c r="M149" s="111" t="n"/>
      <c r="N149" s="114">
        <f>M149*E149</f>
        <v/>
      </c>
      <c r="O149" s="111" t="n"/>
      <c r="P149" s="115">
        <f>O149*E149</f>
        <v/>
      </c>
    </row>
    <row r="150">
      <c r="B150" s="21">
        <f>B149+1</f>
        <v/>
      </c>
      <c r="C150" s="22">
        <f>C149+0.001</f>
        <v/>
      </c>
      <c r="D150" s="23" t="inlineStr">
        <is>
          <t>Perchas de toallas, portatarropas de papel higiénico, accesorios</t>
        </is>
      </c>
      <c r="E150" s="21" t="n"/>
      <c r="F150" s="21" t="n"/>
      <c r="G150" s="109" t="n"/>
      <c r="H150" s="110">
        <f>G150*C150</f>
        <v/>
      </c>
      <c r="I150" s="111" t="n"/>
      <c r="J150" s="112">
        <f>I150*E150</f>
        <v/>
      </c>
      <c r="K150" s="111" t="n"/>
      <c r="L150" s="113">
        <f>K150*E150</f>
        <v/>
      </c>
      <c r="M150" s="111" t="n"/>
      <c r="N150" s="114">
        <f>M150*E150</f>
        <v/>
      </c>
      <c r="O150" s="111" t="n"/>
      <c r="P150" s="115">
        <f>O150*E150</f>
        <v/>
      </c>
    </row>
    <row r="151">
      <c r="B151" s="21">
        <f>B150+1</f>
        <v/>
      </c>
      <c r="C151" s="22">
        <f>C150+0.001</f>
        <v/>
      </c>
      <c r="D151" s="23" t="inlineStr">
        <is>
          <t>Solo mano de obra de K&amp;B</t>
        </is>
      </c>
      <c r="E151" s="21" t="n"/>
      <c r="F151" s="21" t="n"/>
      <c r="G151" s="109" t="n"/>
      <c r="H151" s="110">
        <f>G151*C151</f>
        <v/>
      </c>
      <c r="I151" s="111" t="n"/>
      <c r="J151" s="112">
        <f>I151*E151</f>
        <v/>
      </c>
      <c r="K151" s="111" t="n"/>
      <c r="L151" s="113">
        <f>K151*E151</f>
        <v/>
      </c>
      <c r="M151" s="111" t="n"/>
      <c r="N151" s="114">
        <f>M151*E151</f>
        <v/>
      </c>
      <c r="O151" s="111" t="n"/>
      <c r="P151" s="115">
        <f>O151*E151</f>
        <v/>
      </c>
    </row>
    <row r="152">
      <c r="B152" s="21">
        <f>B151+1</f>
        <v/>
      </c>
      <c r="C152" s="22" t="n">
        <v>15.001</v>
      </c>
      <c r="D152" s="23" t="inlineStr">
        <is>
          <t>Refrigerador</t>
        </is>
      </c>
      <c r="E152" s="21" t="n"/>
      <c r="F152" s="21" t="n"/>
      <c r="G152" s="109" t="n"/>
      <c r="H152" s="110">
        <f>G152*C152</f>
        <v/>
      </c>
      <c r="I152" s="111" t="n"/>
      <c r="J152" s="112">
        <f>I152*E152</f>
        <v/>
      </c>
      <c r="K152" s="111" t="n"/>
      <c r="L152" s="113">
        <f>K152*E152</f>
        <v/>
      </c>
      <c r="M152" s="111" t="n"/>
      <c r="N152" s="114">
        <f>M152*E152</f>
        <v/>
      </c>
      <c r="O152" s="111" t="n"/>
      <c r="P152" s="115">
        <f>O152*E152</f>
        <v/>
      </c>
    </row>
    <row r="153">
      <c r="B153" s="21">
        <f>B152+1</f>
        <v/>
      </c>
      <c r="C153" s="22">
        <f>C152+0.001</f>
        <v/>
      </c>
      <c r="D153" s="23" t="inlineStr">
        <is>
          <t>Gama, Placa de cocción</t>
        </is>
      </c>
      <c r="E153" s="21" t="n"/>
      <c r="F153" s="21" t="n"/>
      <c r="G153" s="109" t="n"/>
      <c r="H153" s="110">
        <f>G153*C153</f>
        <v/>
      </c>
      <c r="I153" s="111" t="n"/>
      <c r="J153" s="112">
        <f>I153*E153</f>
        <v/>
      </c>
      <c r="K153" s="111" t="n"/>
      <c r="L153" s="113">
        <f>K153*E153</f>
        <v/>
      </c>
      <c r="M153" s="111" t="n"/>
      <c r="N153" s="114">
        <f>M153*E153</f>
        <v/>
      </c>
      <c r="O153" s="111" t="n"/>
      <c r="P153" s="115">
        <f>O153*E153</f>
        <v/>
      </c>
    </row>
    <row r="154">
      <c r="B154" s="21">
        <f>B153+1</f>
        <v/>
      </c>
      <c r="C154" s="22">
        <f>C153+0.001</f>
        <v/>
      </c>
      <c r="D154" s="25" t="inlineStr">
        <is>
          <t>Microonda</t>
        </is>
      </c>
      <c r="E154" s="21" t="n"/>
      <c r="F154" s="21" t="n"/>
      <c r="G154" s="109" t="n"/>
      <c r="H154" s="110">
        <f>G154*C154</f>
        <v/>
      </c>
      <c r="I154" s="111" t="n"/>
      <c r="J154" s="112">
        <f>I154*E154</f>
        <v/>
      </c>
      <c r="K154" s="111" t="n"/>
      <c r="L154" s="113">
        <f>K154*E154</f>
        <v/>
      </c>
      <c r="M154" s="111" t="n"/>
      <c r="N154" s="114">
        <f>M154*E154</f>
        <v/>
      </c>
      <c r="O154" s="111" t="n"/>
      <c r="P154" s="115">
        <f>O154*E154</f>
        <v/>
      </c>
    </row>
    <row r="155">
      <c r="B155" s="21">
        <f>B154+1</f>
        <v/>
      </c>
      <c r="C155" s="22">
        <f>C154+0.001</f>
        <v/>
      </c>
      <c r="D155" s="23" t="inlineStr">
        <is>
          <t>Campana</t>
        </is>
      </c>
      <c r="E155" s="21" t="n"/>
      <c r="F155" s="21" t="n"/>
      <c r="G155" s="109" t="n"/>
      <c r="H155" s="110">
        <f>G155*C155</f>
        <v/>
      </c>
      <c r="I155" s="111" t="n"/>
      <c r="J155" s="112">
        <f>I155*E155</f>
        <v/>
      </c>
      <c r="K155" s="111" t="n"/>
      <c r="L155" s="113">
        <f>K155*E155</f>
        <v/>
      </c>
      <c r="M155" s="111" t="n"/>
      <c r="N155" s="114">
        <f>M155*E155</f>
        <v/>
      </c>
      <c r="O155" s="111" t="n"/>
      <c r="P155" s="115">
        <f>O155*E155</f>
        <v/>
      </c>
    </row>
    <row r="156">
      <c r="B156" s="21">
        <f>B155+1</f>
        <v/>
      </c>
      <c r="C156" s="22">
        <f>C155+0.001</f>
        <v/>
      </c>
      <c r="D156" s="23" t="inlineStr">
        <is>
          <t>Lavavajillas</t>
        </is>
      </c>
      <c r="E156" s="21" t="n"/>
      <c r="F156" s="21" t="n"/>
      <c r="G156" s="109" t="n"/>
      <c r="H156" s="110">
        <f>G156*C156</f>
        <v/>
      </c>
      <c r="I156" s="111" t="n"/>
      <c r="J156" s="112">
        <f>I156*E156</f>
        <v/>
      </c>
      <c r="K156" s="111" t="n"/>
      <c r="L156" s="113">
        <f>K156*E156</f>
        <v/>
      </c>
      <c r="M156" s="111" t="n"/>
      <c r="N156" s="114">
        <f>M156*E156</f>
        <v/>
      </c>
      <c r="O156" s="111" t="n"/>
      <c r="P156" s="115">
        <f>O156*E156</f>
        <v/>
      </c>
    </row>
    <row r="157" ht="15" customHeight="1" thickBot="1">
      <c r="B157" s="26">
        <f>B156+1</f>
        <v/>
      </c>
      <c r="C157" s="27">
        <f>C156+0.001</f>
        <v/>
      </c>
      <c r="D157" s="28" t="inlineStr">
        <is>
          <t>Lavadora/Secadora</t>
        </is>
      </c>
      <c r="E157" s="26" t="n"/>
      <c r="F157" s="26" t="n"/>
      <c r="G157" s="116" t="n"/>
      <c r="H157" s="117">
        <f>G157*C157</f>
        <v/>
      </c>
      <c r="I157" s="118" t="n"/>
      <c r="J157" s="119">
        <f>I157*E157</f>
        <v/>
      </c>
      <c r="K157" s="118" t="n"/>
      <c r="L157" s="120">
        <f>K157*E157</f>
        <v/>
      </c>
      <c r="M157" s="118" t="n"/>
      <c r="N157" s="121">
        <f>M19*E157</f>
        <v/>
      </c>
      <c r="O157" s="118" t="n"/>
      <c r="P157" s="122">
        <f>O157*E157</f>
        <v/>
      </c>
    </row>
    <row r="158" ht="25" customFormat="1" customHeight="1" s="30">
      <c r="B158" s="65" t="n"/>
      <c r="D158" s="31" t="n"/>
      <c r="E158" s="32" t="n"/>
      <c r="F158" s="35" t="inlineStr">
        <is>
          <t>OFERTA BASE TOTAL</t>
        </is>
      </c>
      <c r="G158" s="123">
        <f>SUM(H11:H157)</f>
        <v/>
      </c>
      <c r="H158" s="124" t="n"/>
      <c r="I158" s="125">
        <f>SUM(J11:J157)</f>
        <v/>
      </c>
      <c r="J158" s="124" t="n"/>
      <c r="K158" s="126">
        <f>SUM(L11:L157)</f>
        <v/>
      </c>
      <c r="L158" s="124" t="n"/>
      <c r="M158" s="127">
        <f>SUM(N11:N157)</f>
        <v/>
      </c>
      <c r="N158" s="124" t="n"/>
      <c r="O158" s="128">
        <f>SUM(P11:P157)</f>
        <v/>
      </c>
      <c r="P158" s="124" t="n"/>
    </row>
    <row r="159" ht="25" customFormat="1" customHeight="1" s="30">
      <c r="B159" s="65" t="n"/>
      <c r="C159" s="34" t="n"/>
      <c r="D159" s="35" t="inlineStr">
        <is>
          <t>TASA IMPOSITIVA</t>
        </is>
      </c>
      <c r="E159" s="18" t="n">
        <v>0.099</v>
      </c>
      <c r="F159" s="35" t="inlineStr">
        <is>
          <t>IMPUESTO</t>
        </is>
      </c>
      <c r="G159" s="129">
        <f>G158*$E$159</f>
        <v/>
      </c>
      <c r="H159" s="130" t="n"/>
      <c r="I159" s="131">
        <f>I158*$E$159</f>
        <v/>
      </c>
      <c r="J159" s="130" t="n"/>
      <c r="K159" s="132">
        <f>K158*$E$159</f>
        <v/>
      </c>
      <c r="L159" s="130" t="n"/>
      <c r="M159" s="133">
        <f>M158*$E$159</f>
        <v/>
      </c>
      <c r="N159" s="130" t="n"/>
      <c r="O159" s="134">
        <f>O158*$E$159</f>
        <v/>
      </c>
      <c r="P159" s="130" t="n"/>
    </row>
    <row r="160" ht="25" customFormat="1" customHeight="1" s="30">
      <c r="B160" s="65" t="n"/>
      <c r="C160" s="34" t="n"/>
      <c r="D160" s="31" t="n"/>
      <c r="E160" s="32" t="n"/>
      <c r="F160" s="35" t="inlineStr">
        <is>
          <t>IMPORTE TOTAL DE LA PUJA</t>
        </is>
      </c>
      <c r="G160" s="129">
        <f>G158+G159</f>
        <v/>
      </c>
      <c r="H160" s="130" t="n"/>
      <c r="I160" s="131">
        <f>I158+I159</f>
        <v/>
      </c>
      <c r="J160" s="130" t="n"/>
      <c r="K160" s="132">
        <f>K158+K159</f>
        <v/>
      </c>
      <c r="L160" s="130" t="n"/>
      <c r="M160" s="133">
        <f>M158+M159</f>
        <v/>
      </c>
      <c r="N160" s="130" t="n"/>
      <c r="O160" s="134">
        <f>O158+O159</f>
        <v/>
      </c>
      <c r="P160" s="130" t="n"/>
    </row>
    <row r="161"/>
    <row r="162" ht="50" customHeight="1">
      <c r="B162" s="135" t="inlineStr">
        <is>
          <t>HAGA CLIC AQUÍ PARA CREAR EN SMARTSHEET</t>
        </is>
      </c>
      <c r="I162" s="20" t="n"/>
      <c r="J162" s="20" t="n"/>
      <c r="K162" s="20" t="n"/>
      <c r="L162" s="20" t="n"/>
      <c r="M162" s="20" t="n"/>
      <c r="N162" s="20" t="n"/>
      <c r="O162" s="20" t="n"/>
      <c r="P162" s="20" t="n"/>
      <c r="Q162" s="20" t="n"/>
      <c r="R162" s="20" t="n"/>
      <c r="S162" s="20" t="n"/>
      <c r="T162" s="20" t="n"/>
      <c r="U162" s="20" t="n"/>
      <c r="W162" s="11" t="n"/>
    </row>
  </sheetData>
  <mergeCells count="39">
    <mergeCell ref="B7:D7"/>
    <mergeCell ref="E7:F7"/>
    <mergeCell ref="G7:J7"/>
    <mergeCell ref="K7:P7"/>
    <mergeCell ref="B162:H162"/>
    <mergeCell ref="M158:N158"/>
    <mergeCell ref="O158:P158"/>
    <mergeCell ref="M9:N9"/>
    <mergeCell ref="O9:P9"/>
    <mergeCell ref="I160:J160"/>
    <mergeCell ref="K160:L160"/>
    <mergeCell ref="M160:N160"/>
    <mergeCell ref="O160:P160"/>
    <mergeCell ref="M159:N159"/>
    <mergeCell ref="O159:P159"/>
    <mergeCell ref="G160:H160"/>
    <mergeCell ref="K3:P3"/>
    <mergeCell ref="K4:P4"/>
    <mergeCell ref="B6:D6"/>
    <mergeCell ref="E6:F6"/>
    <mergeCell ref="G6:J6"/>
    <mergeCell ref="K6:P6"/>
    <mergeCell ref="B3:D3"/>
    <mergeCell ref="E3:F3"/>
    <mergeCell ref="B4:D4"/>
    <mergeCell ref="E4:F4"/>
    <mergeCell ref="G3:J3"/>
    <mergeCell ref="G4:J4"/>
    <mergeCell ref="I159:J159"/>
    <mergeCell ref="K159:L159"/>
    <mergeCell ref="I9:J9"/>
    <mergeCell ref="K9:L9"/>
    <mergeCell ref="B158:C158"/>
    <mergeCell ref="I158:J158"/>
    <mergeCell ref="K158:L158"/>
    <mergeCell ref="B9:F9"/>
    <mergeCell ref="G9:H9"/>
    <mergeCell ref="G158:H158"/>
    <mergeCell ref="G159:H159"/>
  </mergeCells>
  <hyperlinks>
    <hyperlink xmlns:r="http://schemas.openxmlformats.org/officeDocument/2006/relationships" ref="B162" r:id="rId1"/>
  </hyperlinks>
  <pageMargins left="0.4" right="0.4" top="0.4" bottom="0.4" header="0" footer="0"/>
  <pageSetup orientation="landscape" scale="63" fitToHeight="0" verticalDpi="120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AJ87" sqref="AJ87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/>
    <row r="2" ht="108" customHeight="1">
      <c r="B2" s="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2015-10-16T18:04:06Z</dcterms:created>
  <dcterms:modified xmlns:dcterms="http://purl.org/dc/terms/" xmlns:xsi="http://www.w3.org/2001/XMLSchema-instance" xsi:type="dcterms:W3CDTF">2021-07-15T18:11:26Z</dcterms:modified>
  <cp:lastModifiedBy>Alexandra Ragazhinskaya</cp:lastModifiedBy>
  <cp:lastPrinted>2015-10-21T21:07:08Z</cp:lastPrinted>
</cp:coreProperties>
</file>