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0E5899B2-B660-8841-A767-4072D460A48C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Tabulación de licitación" sheetId="1" r:id="rId1"/>
    <sheet name="- Renuncia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I157" i="1"/>
  <c r="I15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M157" i="1"/>
  <c r="M158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O157" i="1"/>
  <c r="O158" i="1"/>
  <c r="H10" i="1"/>
  <c r="H11" i="1"/>
  <c r="H12" i="1"/>
  <c r="H13" i="1"/>
  <c r="H14" i="1"/>
  <c r="H15" i="1"/>
  <c r="H16" i="1"/>
  <c r="H17" i="1"/>
  <c r="H18" i="1"/>
  <c r="H19" i="1"/>
  <c r="H20" i="1"/>
  <c r="H21" i="1"/>
  <c r="C11" i="1"/>
  <c r="C12" i="1"/>
  <c r="C13" i="1"/>
  <c r="C14" i="1"/>
  <c r="C15" i="1"/>
  <c r="C16" i="1"/>
  <c r="C17" i="1"/>
  <c r="C18" i="1"/>
  <c r="C19" i="1"/>
  <c r="C20" i="1"/>
  <c r="C21" i="1"/>
  <c r="C22" i="1"/>
  <c r="H22" i="1"/>
  <c r="H23" i="1"/>
  <c r="C24" i="1"/>
  <c r="H24" i="1"/>
  <c r="C25" i="1"/>
  <c r="H25" i="1"/>
  <c r="C26" i="1"/>
  <c r="H26" i="1"/>
  <c r="C27" i="1"/>
  <c r="H27" i="1"/>
  <c r="C28" i="1"/>
  <c r="H28" i="1"/>
  <c r="C29" i="1"/>
  <c r="H29" i="1"/>
  <c r="C30" i="1"/>
  <c r="H30" i="1"/>
  <c r="C31" i="1"/>
  <c r="H31" i="1"/>
  <c r="C32" i="1"/>
  <c r="H32" i="1"/>
  <c r="C33" i="1"/>
  <c r="H33" i="1"/>
  <c r="C34" i="1"/>
  <c r="H34" i="1"/>
  <c r="C35" i="1"/>
  <c r="H35" i="1"/>
  <c r="C36" i="1"/>
  <c r="H36" i="1"/>
  <c r="C37" i="1"/>
  <c r="H37" i="1"/>
  <c r="C38" i="1"/>
  <c r="H38" i="1"/>
  <c r="H39" i="1"/>
  <c r="C40" i="1"/>
  <c r="H40" i="1"/>
  <c r="C41" i="1"/>
  <c r="H41" i="1"/>
  <c r="C42" i="1"/>
  <c r="H42" i="1"/>
  <c r="C43" i="1"/>
  <c r="H43" i="1"/>
  <c r="C44" i="1"/>
  <c r="H44" i="1"/>
  <c r="H45" i="1"/>
  <c r="C46" i="1"/>
  <c r="H46" i="1"/>
  <c r="C47" i="1"/>
  <c r="H47" i="1"/>
  <c r="C48" i="1"/>
  <c r="H48" i="1"/>
  <c r="C49" i="1"/>
  <c r="H49" i="1"/>
  <c r="C50" i="1"/>
  <c r="H50" i="1"/>
  <c r="C51" i="1"/>
  <c r="H51" i="1"/>
  <c r="C52" i="1"/>
  <c r="H52" i="1"/>
  <c r="C53" i="1"/>
  <c r="H53" i="1"/>
  <c r="C54" i="1"/>
  <c r="H54" i="1"/>
  <c r="C55" i="1"/>
  <c r="H55" i="1"/>
  <c r="H56" i="1"/>
  <c r="C57" i="1"/>
  <c r="H57" i="1"/>
  <c r="C58" i="1"/>
  <c r="H58" i="1"/>
  <c r="C59" i="1"/>
  <c r="H59" i="1"/>
  <c r="C60" i="1"/>
  <c r="H60" i="1"/>
  <c r="C61" i="1"/>
  <c r="H61" i="1"/>
  <c r="C62" i="1"/>
  <c r="H62" i="1"/>
  <c r="C63" i="1"/>
  <c r="H63" i="1"/>
  <c r="C64" i="1"/>
  <c r="H64" i="1"/>
  <c r="C65" i="1"/>
  <c r="H65" i="1"/>
  <c r="C66" i="1"/>
  <c r="H66" i="1"/>
  <c r="C67" i="1"/>
  <c r="H67" i="1"/>
  <c r="C68" i="1"/>
  <c r="H68" i="1"/>
  <c r="C69" i="1"/>
  <c r="H69" i="1"/>
  <c r="H70" i="1"/>
  <c r="C71" i="1"/>
  <c r="H71" i="1"/>
  <c r="C72" i="1"/>
  <c r="H72" i="1"/>
  <c r="C73" i="1"/>
  <c r="H73" i="1"/>
  <c r="C74" i="1"/>
  <c r="H74" i="1"/>
  <c r="C75" i="1"/>
  <c r="H75" i="1"/>
  <c r="C76" i="1"/>
  <c r="H76" i="1"/>
  <c r="C77" i="1"/>
  <c r="H77" i="1"/>
  <c r="C78" i="1"/>
  <c r="H78" i="1"/>
  <c r="H79" i="1"/>
  <c r="C80" i="1"/>
  <c r="H80" i="1"/>
  <c r="C81" i="1"/>
  <c r="H81" i="1"/>
  <c r="C82" i="1"/>
  <c r="H82" i="1"/>
  <c r="C83" i="1"/>
  <c r="H83" i="1"/>
  <c r="C84" i="1"/>
  <c r="H84" i="1"/>
  <c r="C85" i="1"/>
  <c r="H85" i="1"/>
  <c r="C86" i="1"/>
  <c r="H86" i="1"/>
  <c r="C87" i="1"/>
  <c r="H87" i="1"/>
  <c r="C88" i="1"/>
  <c r="H88" i="1"/>
  <c r="C89" i="1"/>
  <c r="H89" i="1"/>
  <c r="C90" i="1"/>
  <c r="H90" i="1"/>
  <c r="C91" i="1"/>
  <c r="H91" i="1"/>
  <c r="C92" i="1"/>
  <c r="H92" i="1"/>
  <c r="C93" i="1"/>
  <c r="H93" i="1"/>
  <c r="C94" i="1"/>
  <c r="H94" i="1"/>
  <c r="C95" i="1"/>
  <c r="H95" i="1"/>
  <c r="C96" i="1"/>
  <c r="H96" i="1"/>
  <c r="C97" i="1"/>
  <c r="H97" i="1"/>
  <c r="C98" i="1"/>
  <c r="H98" i="1"/>
  <c r="C99" i="1"/>
  <c r="H99" i="1"/>
  <c r="H100" i="1"/>
  <c r="C101" i="1"/>
  <c r="H101" i="1"/>
  <c r="C102" i="1"/>
  <c r="H102" i="1"/>
  <c r="C103" i="1"/>
  <c r="H103" i="1"/>
  <c r="C104" i="1"/>
  <c r="H104" i="1"/>
  <c r="C105" i="1"/>
  <c r="H105" i="1"/>
  <c r="C106" i="1"/>
  <c r="H106" i="1"/>
  <c r="C107" i="1"/>
  <c r="H107" i="1"/>
  <c r="C108" i="1"/>
  <c r="H108" i="1"/>
  <c r="C109" i="1"/>
  <c r="H109" i="1"/>
  <c r="H110" i="1"/>
  <c r="C111" i="1"/>
  <c r="H111" i="1"/>
  <c r="C112" i="1"/>
  <c r="H112" i="1"/>
  <c r="C113" i="1"/>
  <c r="H113" i="1"/>
  <c r="C114" i="1"/>
  <c r="H114" i="1"/>
  <c r="C115" i="1"/>
  <c r="H115" i="1"/>
  <c r="C116" i="1"/>
  <c r="H116" i="1"/>
  <c r="C117" i="1"/>
  <c r="H117" i="1"/>
  <c r="C118" i="1"/>
  <c r="H118" i="1"/>
  <c r="H119" i="1"/>
  <c r="C120" i="1"/>
  <c r="H120" i="1"/>
  <c r="C121" i="1"/>
  <c r="H121" i="1"/>
  <c r="C122" i="1"/>
  <c r="H122" i="1"/>
  <c r="H123" i="1"/>
  <c r="C124" i="1"/>
  <c r="H124" i="1"/>
  <c r="C125" i="1"/>
  <c r="H125" i="1"/>
  <c r="C126" i="1"/>
  <c r="H126" i="1"/>
  <c r="C127" i="1"/>
  <c r="H127" i="1"/>
  <c r="C128" i="1"/>
  <c r="H128" i="1"/>
  <c r="C129" i="1"/>
  <c r="H129" i="1"/>
  <c r="C130" i="1"/>
  <c r="H130" i="1"/>
  <c r="C131" i="1"/>
  <c r="H131" i="1"/>
  <c r="C132" i="1"/>
  <c r="H132" i="1"/>
  <c r="C133" i="1"/>
  <c r="H133" i="1"/>
  <c r="C134" i="1"/>
  <c r="H134" i="1"/>
  <c r="C135" i="1"/>
  <c r="H135" i="1"/>
  <c r="C136" i="1"/>
  <c r="H136" i="1"/>
  <c r="C137" i="1"/>
  <c r="H137" i="1"/>
  <c r="C138" i="1"/>
  <c r="H138" i="1"/>
  <c r="H139" i="1"/>
  <c r="C140" i="1"/>
  <c r="H140" i="1"/>
  <c r="C141" i="1"/>
  <c r="H141" i="1"/>
  <c r="C142" i="1"/>
  <c r="H142" i="1"/>
  <c r="C143" i="1"/>
  <c r="H143" i="1"/>
  <c r="C144" i="1"/>
  <c r="H144" i="1"/>
  <c r="C145" i="1"/>
  <c r="H145" i="1"/>
  <c r="C146" i="1"/>
  <c r="H146" i="1"/>
  <c r="C147" i="1"/>
  <c r="H147" i="1"/>
  <c r="C148" i="1"/>
  <c r="H148" i="1"/>
  <c r="C149" i="1"/>
  <c r="H149" i="1"/>
  <c r="C150" i="1"/>
  <c r="H150" i="1"/>
  <c r="H151" i="1"/>
  <c r="C152" i="1"/>
  <c r="H152" i="1"/>
  <c r="C153" i="1"/>
  <c r="H153" i="1"/>
  <c r="C154" i="1"/>
  <c r="H154" i="1"/>
  <c r="C155" i="1"/>
  <c r="H155" i="1"/>
  <c r="C156" i="1"/>
  <c r="H156" i="1"/>
  <c r="G157" i="1"/>
  <c r="G158" i="1"/>
  <c r="G15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0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I159" i="1"/>
  <c r="O159" i="1"/>
  <c r="M159" i="1"/>
  <c r="K157" i="1"/>
  <c r="K158" i="1"/>
  <c r="K159" i="1"/>
</calcChain>
</file>

<file path=xl/sharedStrings.xml><?xml version="1.0" encoding="utf-8"?>
<sst xmlns="http://schemas.openxmlformats.org/spreadsheetml/2006/main" count="208" uniqueCount="177">
  <si>
    <t>Patios</t>
  </si>
  <si>
    <t>EA</t>
  </si>
  <si>
    <t>LF</t>
  </si>
  <si>
    <t>LS</t>
  </si>
  <si>
    <t>CY</t>
  </si>
  <si>
    <t>PLANTILLA DE TABULACIÓN DE LICITACIONES</t>
  </si>
  <si>
    <t>NOMBRE DE LA EMPRESA</t>
  </si>
  <si>
    <t>N.º DE PROYECTO</t>
  </si>
  <si>
    <t>NOMBRE DEL PROYECTO</t>
  </si>
  <si>
    <t>UBICACIÓN</t>
  </si>
  <si>
    <t>ARQUITECTO</t>
  </si>
  <si>
    <t>FECHA DE LA LICITACIÓN</t>
  </si>
  <si>
    <t>El usuario solo debe completar las celdas que no están sombreadas.</t>
  </si>
  <si>
    <t>CANTIDADES DE LICITACIONES</t>
  </si>
  <si>
    <t>ESTIMACIÓN DEL INGENIERO</t>
  </si>
  <si>
    <t>CONTRATISTA A</t>
  </si>
  <si>
    <t>CONTRATISTA B</t>
  </si>
  <si>
    <t>CONTRATISTA C</t>
  </si>
  <si>
    <t>CONTRATISTA D</t>
  </si>
  <si>
    <t>N.º DE REFERENCIA</t>
  </si>
  <si>
    <t>N.º DE ARTÍCULO DE LICITACIÓN</t>
  </si>
  <si>
    <t>DESCRIPCIÓN DEL ARTÍCULO</t>
  </si>
  <si>
    <t>CANTIDAD</t>
  </si>
  <si>
    <t>UNIDAD</t>
  </si>
  <si>
    <t>MONTO UNITARIO</t>
  </si>
  <si>
    <t>LICITACIÓN</t>
  </si>
  <si>
    <t>Corte y relleno</t>
  </si>
  <si>
    <t>Eliminación de piedra/suciedad</t>
  </si>
  <si>
    <t>Zanjas para conexiones con servicios públicos</t>
  </si>
  <si>
    <t>Cimiento: Excavación</t>
  </si>
  <si>
    <t>Cimiento: Desagües de cimentación</t>
  </si>
  <si>
    <t>Desagüe francés</t>
  </si>
  <si>
    <t>Alcantarillas</t>
  </si>
  <si>
    <t>Zanjas de infiltración</t>
  </si>
  <si>
    <t>Relleno</t>
  </si>
  <si>
    <t>Compactación</t>
  </si>
  <si>
    <t>Suelo superior</t>
  </si>
  <si>
    <t>Nivelación final</t>
  </si>
  <si>
    <t>Siembra/instalación de césped</t>
  </si>
  <si>
    <t>Bases/Rellenos</t>
  </si>
  <si>
    <t>Paredes de los cimientos/Paredes del vástago/Vigas de grado</t>
  </si>
  <si>
    <t>Losas - Cimientos, Sótano, Garaje</t>
  </si>
  <si>
    <t>Refuerzo de acero</t>
  </si>
  <si>
    <t>Tornillos de anclaje, sujeciones</t>
  </si>
  <si>
    <t>Barreras aislantes</t>
  </si>
  <si>
    <t>Barrera de vapor debajo de la placa</t>
  </si>
  <si>
    <t>Bomba de sumidero</t>
  </si>
  <si>
    <t>Barrera de vapor de la entreplanta</t>
  </si>
  <si>
    <t>Respiraderos de la entreplanta</t>
  </si>
  <si>
    <t>Cimientos: Ventanas</t>
  </si>
  <si>
    <t>Impermeable, a prueba de agua</t>
  </si>
  <si>
    <t>Cimientos: Placa de desagüe</t>
  </si>
  <si>
    <t>Aislamiento de losa: Borde/Soplado</t>
  </si>
  <si>
    <t>Aislamiento de cimientos exteriores</t>
  </si>
  <si>
    <t>Revestimiento de aislamiento exterior/Protección</t>
  </si>
  <si>
    <t>Escaleras exteriores</t>
  </si>
  <si>
    <t>Chimeneas de mampostería</t>
  </si>
  <si>
    <t>Chimeneas/Hogares</t>
  </si>
  <si>
    <t>Entrada</t>
  </si>
  <si>
    <t>Pasarelas</t>
  </si>
  <si>
    <t>Umbral y burlete</t>
  </si>
  <si>
    <t>Viga de acero/madera, Columnas de acero ajustable</t>
  </si>
  <si>
    <t>Entramado de suelo</t>
  </si>
  <si>
    <t>Paredes exteriores e interiores, escaleras preliminares</t>
  </si>
  <si>
    <t>Entronado, Subsuelo</t>
  </si>
  <si>
    <t>Estructura del techo/armazones</t>
  </si>
  <si>
    <t>Juntas de refuerzo</t>
  </si>
  <si>
    <t>Conectores de estructura de acero</t>
  </si>
  <si>
    <t>Clavos/tornillos/sujetadores</t>
  </si>
  <si>
    <t>Preparación para yeso, paneles de yeso</t>
  </si>
  <si>
    <t>Estructura preliminar: solo para mano de obra</t>
  </si>
  <si>
    <t>Funda de espuma exterior</t>
  </si>
  <si>
    <t>Barrera climática (Tyvek, etc.)</t>
  </si>
  <si>
    <t>Membrana y Tapajuntas</t>
  </si>
  <si>
    <t>Revestimiento de vinilo o compuesto</t>
  </si>
  <si>
    <t>Revestimiento de madera</t>
  </si>
  <si>
    <t>Carilla de ladrillo</t>
  </si>
  <si>
    <t>Carilla de piedra</t>
  </si>
  <si>
    <t>Estuco</t>
  </si>
  <si>
    <t>Carcasa, Friso, perfiles esquineros, vierteaguas</t>
  </si>
  <si>
    <t>Respiraderos de sofito/hastial</t>
  </si>
  <si>
    <t>Acabado de ventana/puerta</t>
  </si>
  <si>
    <t>Otros acabados exteriores</t>
  </si>
  <si>
    <t>Pintura exterior, teñido, sellador</t>
  </si>
  <si>
    <t>Exterior: solo mano de obra</t>
  </si>
  <si>
    <t>Puertas exteriores: preensamblada</t>
  </si>
  <si>
    <t>Puerta exterior: Placas</t>
  </si>
  <si>
    <t>Puerta exterior: marcos, umbrales</t>
  </si>
  <si>
    <t>Ventanas laterales, tragaluces</t>
  </si>
  <si>
    <t>Conjuntos de cerraduras, perillas, herrajes de las puertas</t>
  </si>
  <si>
    <t>Puertas de patio: correderas o con bisagras</t>
  </si>
  <si>
    <t>Ventanas</t>
  </si>
  <si>
    <t>Puertas de garaje y abridor</t>
  </si>
  <si>
    <t>Desagüe/Desperdicio/Ventilación</t>
  </si>
  <si>
    <t>Tuberías de suministro de agua</t>
  </si>
  <si>
    <t>Tuberías de gas</t>
  </si>
  <si>
    <t>Tratamiento de agua</t>
  </si>
  <si>
    <t>Calefactor de agua</t>
  </si>
  <si>
    <t>Accesorios: aseos, bañeras, lavabos, duchas</t>
  </si>
  <si>
    <t>Grifería, válvulas de mezcla, cabezales de ducha</t>
  </si>
  <si>
    <t>Desechos</t>
  </si>
  <si>
    <t>Paneles de servicio</t>
  </si>
  <si>
    <t>Cableado preliminar</t>
  </si>
  <si>
    <t>Teléfono, cable,cableado de Internet</t>
  </si>
  <si>
    <t>Iluminación</t>
  </si>
  <si>
    <t>Accesorios/Transformadores de baja tensión</t>
  </si>
  <si>
    <t>Iluminación exterior</t>
  </si>
  <si>
    <t>Dispositivos: tomas de corriente, interruptores, atenuadores</t>
  </si>
  <si>
    <t>Sistema de control de iluminación</t>
  </si>
  <si>
    <t>Sistema de timbre</t>
  </si>
  <si>
    <t>Alarmas de humo, monóxido de carbono</t>
  </si>
  <si>
    <t>Sistema de intercomunicación</t>
  </si>
  <si>
    <t>Sistema de seguridad</t>
  </si>
  <si>
    <t>Home Theater/Entretenimiento</t>
  </si>
  <si>
    <t>Horno/bomba de calor</t>
  </si>
  <si>
    <t>Aire acondicionado central</t>
  </si>
  <si>
    <t>Unidad de acondicionamiento de aire</t>
  </si>
  <si>
    <t>Ductos, rejas, registros</t>
  </si>
  <si>
    <t>Filtro de aire</t>
  </si>
  <si>
    <t>Caldera, tuberías</t>
  </si>
  <si>
    <t>Radiadores</t>
  </si>
  <si>
    <t>Ventilación integral de la casa</t>
  </si>
  <si>
    <t>Controles de climatización</t>
  </si>
  <si>
    <t>Agua caliente solar</t>
  </si>
  <si>
    <t>Aislamiento de techo/ático</t>
  </si>
  <si>
    <t>Deflectores de techo/alero</t>
  </si>
  <si>
    <t>Aislamiento de cavidad de pared</t>
  </si>
  <si>
    <t>Aislamiento de tabla de espuma</t>
  </si>
  <si>
    <t>Aislamientode espuma en aerosol</t>
  </si>
  <si>
    <t xml:space="preserve">Aislamiento del sótano </t>
  </si>
  <si>
    <t>Aislamientode entreplanta</t>
  </si>
  <si>
    <t>Sellado de aire</t>
  </si>
  <si>
    <t>Diagnóstico de energía (puerta sopladora, infrarrojo)</t>
  </si>
  <si>
    <t>Paredes</t>
  </si>
  <si>
    <t>Techos, sofitos</t>
  </si>
  <si>
    <t>Yeso decorativo</t>
  </si>
  <si>
    <t>Paneles de yeso: solo mano de obra</t>
  </si>
  <si>
    <t>Puerta interior: Preensamblada</t>
  </si>
  <si>
    <t>Puerta interior: Placas</t>
  </si>
  <si>
    <t>Marcos puerta interior, umbrales</t>
  </si>
  <si>
    <t>Perillas de las puertas, accesorios</t>
  </si>
  <si>
    <t>Riel de la silla, otro</t>
  </si>
  <si>
    <t>Revestimiento con paneles de madera, paneles</t>
  </si>
  <si>
    <t>Estanterías integradas, gabinetes</t>
  </si>
  <si>
    <t>Herrajes del armario, accesorios</t>
  </si>
  <si>
    <t>Escaleras, barandas, postes centrales</t>
  </si>
  <si>
    <t>Pintura interior, tinturas</t>
  </si>
  <si>
    <t>Suelos de madera</t>
  </si>
  <si>
    <t>Alfombras</t>
  </si>
  <si>
    <t>Suelos resilientes/vinílicos</t>
  </si>
  <si>
    <t>Otros suelos</t>
  </si>
  <si>
    <t>Techos acústicos, metálicos y decorativos</t>
  </si>
  <si>
    <t>Carpinteria interior - Solo mano de obra</t>
  </si>
  <si>
    <t>Gabinetes de cocina</t>
  </si>
  <si>
    <t>Gabinetes de baño</t>
  </si>
  <si>
    <t>Herrajes de gabinets, accesorios</t>
  </si>
  <si>
    <t>Encimera, protector contra salpicaduras</t>
  </si>
  <si>
    <t>Baldosa cerámica, piedra</t>
  </si>
  <si>
    <t>Plataforma de bañera elevada</t>
  </si>
  <si>
    <t>Cerramiento de la bañera</t>
  </si>
  <si>
    <t>Mamparas, puertas</t>
  </si>
  <si>
    <t>Botiquines</t>
  </si>
  <si>
    <t>Espejos</t>
  </si>
  <si>
    <t>Toalleros, soporte para papel higiénico, accesorios</t>
  </si>
  <si>
    <t>K&amp;B - Solo mano de obra</t>
  </si>
  <si>
    <t>Refrigerador</t>
  </si>
  <si>
    <t>Gama, cocina</t>
  </si>
  <si>
    <t>Microondas</t>
  </si>
  <si>
    <t>Campana</t>
  </si>
  <si>
    <t>Lavavajillas</t>
  </si>
  <si>
    <t>Lavadora/Secadora</t>
  </si>
  <si>
    <t>LICITACIÓN BASE TOTAL</t>
  </si>
  <si>
    <t>MONTO DEL IMPUESTO</t>
  </si>
  <si>
    <t>IMPUESTO</t>
  </si>
  <si>
    <t>MONTO TOTAL DE LA OFERTA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</si>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</sst>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mm/dd/yy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D32"/>
        <bgColor indexed="64"/>
      </patternFill>
    </fill>
  </fills>
  <borders count="1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3"/>
    <xf numFmtId="0" fontId="4" fillId="0" borderId="1" xfId="3" applyFont="1" applyBorder="1" applyAlignment="1">
      <alignment horizontal="left" vertical="center" wrapText="1" indent="2"/>
    </xf>
    <xf numFmtId="0" fontId="5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7" fillId="8" borderId="2" xfId="0" applyFont="1" applyFill="1" applyBorder="1" applyAlignment="1">
      <alignment horizontal="left" vertical="center" wrapText="1"/>
    </xf>
    <xf numFmtId="164" fontId="7" fillId="8" borderId="2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2" fillId="0" borderId="0" xfId="2" applyNumberFormat="1" applyFont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4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44" fontId="5" fillId="0" borderId="3" xfId="0" applyNumberFormat="1" applyFont="1" applyBorder="1" applyAlignment="1">
      <alignment horizontal="left"/>
    </xf>
    <xf numFmtId="0" fontId="0" fillId="0" borderId="0" xfId="0" applyAlignment="1">
      <alignment vertical="center"/>
    </xf>
    <xf numFmtId="0" fontId="9" fillId="8" borderId="0" xfId="0" applyFont="1" applyFill="1" applyAlignment="1">
      <alignment vertical="center"/>
    </xf>
    <xf numFmtId="0" fontId="7" fillId="8" borderId="0" xfId="0" applyFont="1" applyFill="1" applyAlignment="1">
      <alignment horizontal="right" vertical="center"/>
    </xf>
    <xf numFmtId="0" fontId="5" fillId="8" borderId="0" xfId="0" applyFont="1" applyFill="1" applyAlignment="1">
      <alignment horizontal="center" vertical="center"/>
    </xf>
    <xf numFmtId="164" fontId="5" fillId="8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right" vertical="center" indent="1"/>
    </xf>
    <xf numFmtId="0" fontId="7" fillId="4" borderId="10" xfId="0" applyFont="1" applyFill="1" applyBorder="1" applyAlignment="1">
      <alignment horizontal="center" vertical="center" wrapText="1"/>
    </xf>
    <xf numFmtId="44" fontId="5" fillId="10" borderId="10" xfId="1" applyFont="1" applyFill="1" applyBorder="1"/>
    <xf numFmtId="44" fontId="5" fillId="10" borderId="11" xfId="1" applyFont="1" applyFill="1" applyBorder="1"/>
    <xf numFmtId="0" fontId="7" fillId="8" borderId="14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44" fontId="5" fillId="0" borderId="14" xfId="0" applyNumberFormat="1" applyFont="1" applyBorder="1" applyAlignment="1">
      <alignment horizontal="left"/>
    </xf>
    <xf numFmtId="44" fontId="5" fillId="6" borderId="10" xfId="1" applyFont="1" applyFill="1" applyBorder="1"/>
    <xf numFmtId="44" fontId="5" fillId="0" borderId="15" xfId="0" applyNumberFormat="1" applyFont="1" applyBorder="1" applyAlignment="1">
      <alignment horizontal="left"/>
    </xf>
    <xf numFmtId="44" fontId="5" fillId="6" borderId="11" xfId="1" applyFont="1" applyFill="1" applyBorder="1"/>
    <xf numFmtId="0" fontId="7" fillId="11" borderId="14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44" fontId="5" fillId="12" borderId="10" xfId="1" applyFont="1" applyFill="1" applyBorder="1"/>
    <xf numFmtId="44" fontId="5" fillId="12" borderId="11" xfId="1" applyFont="1" applyFill="1" applyBorder="1"/>
    <xf numFmtId="0" fontId="7" fillId="13" borderId="14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44" fontId="5" fillId="2" borderId="10" xfId="1" applyFont="1" applyFill="1" applyBorder="1"/>
    <xf numFmtId="44" fontId="5" fillId="2" borderId="11" xfId="1" applyFont="1" applyFill="1" applyBorder="1"/>
    <xf numFmtId="0" fontId="7" fillId="14" borderId="14" xfId="0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44" fontId="5" fillId="3" borderId="10" xfId="1" applyFont="1" applyFill="1" applyBorder="1"/>
    <xf numFmtId="44" fontId="5" fillId="3" borderId="11" xfId="1" applyFont="1" applyFill="1" applyBorder="1"/>
    <xf numFmtId="0" fontId="2" fillId="0" borderId="18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6" borderId="3" xfId="0" applyFont="1" applyFill="1" applyBorder="1" applyAlignment="1">
      <alignment horizontal="left" vertical="center" wrapText="1" indent="1"/>
    </xf>
    <xf numFmtId="165" fontId="2" fillId="6" borderId="3" xfId="0" applyNumberFormat="1" applyFont="1" applyFill="1" applyBorder="1" applyAlignment="1">
      <alignment horizontal="center" vertical="center" wrapText="1"/>
    </xf>
    <xf numFmtId="44" fontId="3" fillId="13" borderId="16" xfId="0" applyNumberFormat="1" applyFont="1" applyFill="1" applyBorder="1" applyAlignment="1">
      <alignment horizontal="center" vertical="center"/>
    </xf>
    <xf numFmtId="44" fontId="3" fillId="13" borderId="12" xfId="0" applyNumberFormat="1" applyFont="1" applyFill="1" applyBorder="1" applyAlignment="1">
      <alignment horizontal="center" vertical="center"/>
    </xf>
    <xf numFmtId="44" fontId="3" fillId="14" borderId="16" xfId="0" applyNumberFormat="1" applyFont="1" applyFill="1" applyBorder="1" applyAlignment="1">
      <alignment horizontal="center" vertical="center"/>
    </xf>
    <xf numFmtId="44" fontId="3" fillId="14" borderId="12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44" fontId="3" fillId="8" borderId="17" xfId="1" applyFont="1" applyFill="1" applyBorder="1" applyAlignment="1">
      <alignment horizontal="center" vertical="center"/>
    </xf>
    <xf numFmtId="44" fontId="3" fillId="8" borderId="13" xfId="1" applyFont="1" applyFill="1" applyBorder="1" applyAlignment="1">
      <alignment horizontal="center" vertical="center"/>
    </xf>
    <xf numFmtId="44" fontId="3" fillId="11" borderId="17" xfId="1" applyFont="1" applyFill="1" applyBorder="1" applyAlignment="1">
      <alignment horizontal="center" vertical="center"/>
    </xf>
    <xf numFmtId="44" fontId="3" fillId="11" borderId="13" xfId="1" applyFont="1" applyFill="1" applyBorder="1" applyAlignment="1">
      <alignment horizontal="center" vertical="center"/>
    </xf>
    <xf numFmtId="44" fontId="3" fillId="13" borderId="17" xfId="1" applyFont="1" applyFill="1" applyBorder="1" applyAlignment="1">
      <alignment horizontal="center" vertical="center"/>
    </xf>
    <xf numFmtId="44" fontId="3" fillId="13" borderId="13" xfId="1" applyFont="1" applyFill="1" applyBorder="1" applyAlignment="1">
      <alignment horizontal="center" vertical="center"/>
    </xf>
    <xf numFmtId="44" fontId="3" fillId="14" borderId="17" xfId="1" applyFont="1" applyFill="1" applyBorder="1" applyAlignment="1">
      <alignment horizontal="center" vertical="center"/>
    </xf>
    <xf numFmtId="44" fontId="3" fillId="14" borderId="13" xfId="1" applyFont="1" applyFill="1" applyBorder="1" applyAlignment="1">
      <alignment horizontal="center" vertical="center"/>
    </xf>
    <xf numFmtId="44" fontId="3" fillId="9" borderId="8" xfId="1" applyFont="1" applyFill="1" applyBorder="1" applyAlignment="1">
      <alignment horizontal="center" vertical="center"/>
    </xf>
    <xf numFmtId="44" fontId="3" fillId="9" borderId="13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 wrapText="1" indent="1"/>
    </xf>
    <xf numFmtId="0" fontId="2" fillId="7" borderId="6" xfId="0" applyFont="1" applyFill="1" applyBorder="1" applyAlignment="1">
      <alignment horizontal="left" vertical="center" wrapText="1" indent="1"/>
    </xf>
    <xf numFmtId="0" fontId="2" fillId="7" borderId="7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7" borderId="3" xfId="0" applyFont="1" applyFill="1" applyBorder="1" applyAlignment="1">
      <alignment horizontal="left" vertical="center" wrapText="1" indent="1"/>
    </xf>
    <xf numFmtId="49" fontId="2" fillId="7" borderId="3" xfId="0" applyNumberFormat="1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44" fontId="3" fillId="8" borderId="16" xfId="0" applyNumberFormat="1" applyFont="1" applyFill="1" applyBorder="1" applyAlignment="1">
      <alignment horizontal="center" vertical="center"/>
    </xf>
    <xf numFmtId="44" fontId="3" fillId="8" borderId="12" xfId="0" applyNumberFormat="1" applyFont="1" applyFill="1" applyBorder="1" applyAlignment="1">
      <alignment horizontal="center" vertical="center"/>
    </xf>
    <xf numFmtId="44" fontId="3" fillId="11" borderId="16" xfId="0" applyNumberFormat="1" applyFont="1" applyFill="1" applyBorder="1" applyAlignment="1">
      <alignment horizontal="center" vertical="center"/>
    </xf>
    <xf numFmtId="44" fontId="3" fillId="11" borderId="1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44" fontId="3" fillId="9" borderId="9" xfId="0" applyNumberFormat="1" applyFont="1" applyFill="1" applyBorder="1" applyAlignment="1">
      <alignment horizontal="center" vertical="center"/>
    </xf>
    <xf numFmtId="44" fontId="3" fillId="9" borderId="12" xfId="0" applyNumberFormat="1" applyFont="1" applyFill="1" applyBorder="1" applyAlignment="1">
      <alignment horizontal="center" vertical="center"/>
    </xf>
    <xf numFmtId="0" fontId="10" fillId="15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2" defaultPivotStyle="PivotStyleLight16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7&amp;utm_language=ES&amp;utm_source=template-excel&amp;utm_medium=content&amp;utm_campaign=ic-Construction+Bid+Tabulation-excel-27787-es&amp;lpa=ic+Construction+Bid+Tabulation+excel+2778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0</xdr:row>
      <xdr:rowOff>63500</xdr:rowOff>
    </xdr:from>
    <xdr:to>
      <xdr:col>17</xdr:col>
      <xdr:colOff>279400</xdr:colOff>
      <xdr:row>1</xdr:row>
      <xdr:rowOff>51893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EE47EB-53F0-D939-EEB9-0C1CF29ED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08200" y="63500"/>
          <a:ext cx="3136900" cy="52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7&amp;utm_language=ES&amp;utm_source=template-excel&amp;utm_medium=content&amp;utm_campaign=ic-Construction+Bid+Tabulation-excel-27787-es&amp;lpa=ic+Construction+Bid+Tabulation+excel+2778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J161"/>
  <sheetViews>
    <sheetView showGridLines="0" tabSelected="1" workbookViewId="0">
      <pane ySplit="9" topLeftCell="A10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12.5" style="1" customWidth="1"/>
    <col min="3" max="3" width="13.5" style="3" customWidth="1"/>
    <col min="4" max="4" width="48.6640625" customWidth="1"/>
    <col min="5" max="5" width="12" style="1" customWidth="1"/>
    <col min="6" max="6" width="11" style="1" customWidth="1"/>
    <col min="7" max="7" width="11.6640625" customWidth="1"/>
    <col min="8" max="8" width="13.5" customWidth="1"/>
    <col min="9" max="9" width="12" customWidth="1"/>
    <col min="10" max="10" width="14" customWidth="1"/>
    <col min="11" max="11" width="12" customWidth="1"/>
    <col min="12" max="12" width="14.33203125" customWidth="1"/>
    <col min="13" max="13" width="12.33203125" customWidth="1"/>
    <col min="14" max="14" width="12.83203125" customWidth="1"/>
    <col min="15" max="15" width="12" customWidth="1"/>
    <col min="16" max="16" width="12.83203125" customWidth="1"/>
    <col min="17" max="17" width="3.33203125" customWidth="1"/>
  </cols>
  <sheetData>
    <row r="1" spans="1:270" s="12" customFormat="1" ht="42" customHeight="1">
      <c r="A1" s="9"/>
      <c r="B1" s="10" t="s">
        <v>5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"/>
      <c r="W1" s="11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</row>
    <row r="2" spans="1:270" ht="18" customHeight="1">
      <c r="B2" s="81" t="s">
        <v>6</v>
      </c>
      <c r="C2" s="81"/>
      <c r="D2" s="81"/>
      <c r="E2" s="84" t="s">
        <v>7</v>
      </c>
      <c r="F2" s="84"/>
      <c r="G2" s="77" t="s">
        <v>8</v>
      </c>
      <c r="H2" s="77"/>
      <c r="I2" s="77"/>
      <c r="J2" s="77"/>
      <c r="K2" s="77" t="s">
        <v>9</v>
      </c>
      <c r="L2" s="77"/>
      <c r="M2" s="77"/>
      <c r="N2" s="77"/>
      <c r="O2" s="77"/>
      <c r="P2" s="77"/>
    </row>
    <row r="3" spans="1:270" ht="25" customHeight="1" thickBot="1">
      <c r="B3" s="85"/>
      <c r="C3" s="85"/>
      <c r="D3" s="85"/>
      <c r="E3" s="86"/>
      <c r="F3" s="86"/>
      <c r="G3" s="78"/>
      <c r="H3" s="79"/>
      <c r="I3" s="79"/>
      <c r="J3" s="80"/>
      <c r="K3" s="78"/>
      <c r="L3" s="79"/>
      <c r="M3" s="79"/>
      <c r="N3" s="79"/>
      <c r="O3" s="79"/>
      <c r="P3" s="80"/>
    </row>
    <row r="4" spans="1:270">
      <c r="B4" s="5"/>
      <c r="C4" s="4"/>
      <c r="D4" s="5"/>
      <c r="E4" s="6"/>
      <c r="F4" s="6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70" ht="27" customHeight="1">
      <c r="B5" s="81" t="s">
        <v>10</v>
      </c>
      <c r="C5" s="81"/>
      <c r="D5" s="81"/>
      <c r="E5" s="82" t="s">
        <v>11</v>
      </c>
      <c r="F5" s="82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270" ht="25" customHeight="1" thickBot="1">
      <c r="B6" s="57"/>
      <c r="C6" s="57"/>
      <c r="D6" s="57"/>
      <c r="E6" s="58"/>
      <c r="F6" s="58"/>
      <c r="G6" s="55" t="s">
        <v>12</v>
      </c>
      <c r="H6" s="56"/>
      <c r="I6" s="56"/>
      <c r="J6" s="56"/>
      <c r="K6" s="56"/>
      <c r="L6" s="56"/>
      <c r="M6" s="56"/>
      <c r="N6" s="56"/>
      <c r="O6" s="56"/>
      <c r="P6" s="56"/>
    </row>
    <row r="7" spans="1:270">
      <c r="B7" s="5"/>
      <c r="C7" s="4"/>
      <c r="D7" s="5"/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70" ht="29.25" customHeight="1">
      <c r="B8" s="96" t="s">
        <v>13</v>
      </c>
      <c r="C8" s="97"/>
      <c r="D8" s="97"/>
      <c r="E8" s="97"/>
      <c r="F8" s="97"/>
      <c r="G8" s="98" t="s">
        <v>14</v>
      </c>
      <c r="H8" s="99"/>
      <c r="I8" s="87" t="s">
        <v>15</v>
      </c>
      <c r="J8" s="88"/>
      <c r="K8" s="89" t="s">
        <v>16</v>
      </c>
      <c r="L8" s="90"/>
      <c r="M8" s="63" t="s">
        <v>17</v>
      </c>
      <c r="N8" s="64"/>
      <c r="O8" s="65" t="s">
        <v>18</v>
      </c>
      <c r="P8" s="66"/>
    </row>
    <row r="9" spans="1:270" s="2" customFormat="1" ht="42">
      <c r="B9" s="13" t="s">
        <v>19</v>
      </c>
      <c r="C9" s="14" t="s">
        <v>20</v>
      </c>
      <c r="D9" s="13" t="s">
        <v>21</v>
      </c>
      <c r="E9" s="17" t="s">
        <v>22</v>
      </c>
      <c r="F9" s="17" t="s">
        <v>23</v>
      </c>
      <c r="G9" s="15" t="s">
        <v>24</v>
      </c>
      <c r="H9" s="34" t="s">
        <v>25</v>
      </c>
      <c r="I9" s="37" t="s">
        <v>24</v>
      </c>
      <c r="J9" s="38" t="s">
        <v>25</v>
      </c>
      <c r="K9" s="43" t="s">
        <v>24</v>
      </c>
      <c r="L9" s="44" t="s">
        <v>25</v>
      </c>
      <c r="M9" s="47" t="s">
        <v>24</v>
      </c>
      <c r="N9" s="48" t="s">
        <v>25</v>
      </c>
      <c r="O9" s="51" t="s">
        <v>24</v>
      </c>
      <c r="P9" s="52" t="s">
        <v>25</v>
      </c>
    </row>
    <row r="10" spans="1:270">
      <c r="B10" s="19">
        <f>1</f>
        <v>1</v>
      </c>
      <c r="C10" s="20">
        <v>1.0009999999999999</v>
      </c>
      <c r="D10" s="21" t="s">
        <v>26</v>
      </c>
      <c r="E10" s="19">
        <v>1</v>
      </c>
      <c r="F10" s="19" t="s">
        <v>3</v>
      </c>
      <c r="G10" s="22">
        <v>500</v>
      </c>
      <c r="H10" s="35">
        <f>G10*E10</f>
        <v>500</v>
      </c>
      <c r="I10" s="39">
        <v>500</v>
      </c>
      <c r="J10" s="40">
        <f>I10*E10</f>
        <v>500</v>
      </c>
      <c r="K10" s="39">
        <v>700</v>
      </c>
      <c r="L10" s="45">
        <f>K10*E10</f>
        <v>700</v>
      </c>
      <c r="M10" s="39"/>
      <c r="N10" s="49">
        <f>M10*E10</f>
        <v>0</v>
      </c>
      <c r="O10" s="39"/>
      <c r="P10" s="53">
        <f>O10*E10</f>
        <v>0</v>
      </c>
    </row>
    <row r="11" spans="1:270">
      <c r="B11" s="19">
        <f>B10+1</f>
        <v>2</v>
      </c>
      <c r="C11" s="20">
        <f>C10+0.001</f>
        <v>1.0019999999999998</v>
      </c>
      <c r="D11" s="23" t="s">
        <v>27</v>
      </c>
      <c r="E11" s="19">
        <v>1</v>
      </c>
      <c r="F11" s="19" t="s">
        <v>3</v>
      </c>
      <c r="G11" s="22">
        <v>900</v>
      </c>
      <c r="H11" s="35">
        <f t="shared" ref="H11:H21" si="0">G11*E11</f>
        <v>900</v>
      </c>
      <c r="I11" s="39">
        <v>1000</v>
      </c>
      <c r="J11" s="40">
        <f t="shared" ref="J11:J73" si="1">I11*E11</f>
        <v>1000</v>
      </c>
      <c r="K11" s="39">
        <v>850</v>
      </c>
      <c r="L11" s="45">
        <f t="shared" ref="L11:L74" si="2">K11*E11</f>
        <v>850</v>
      </c>
      <c r="M11" s="39"/>
      <c r="N11" s="49">
        <f t="shared" ref="N11:N74" si="3">M11*E11</f>
        <v>0</v>
      </c>
      <c r="O11" s="39"/>
      <c r="P11" s="53">
        <f t="shared" ref="P11:P74" si="4">O11*E11</f>
        <v>0</v>
      </c>
    </row>
    <row r="12" spans="1:270">
      <c r="B12" s="19">
        <f t="shared" ref="B12:B75" si="5">B11+1</f>
        <v>3</v>
      </c>
      <c r="C12" s="20">
        <f t="shared" ref="C12:C22" si="6">C11+0.001</f>
        <v>1.0029999999999997</v>
      </c>
      <c r="D12" s="21" t="s">
        <v>28</v>
      </c>
      <c r="E12" s="19">
        <v>1</v>
      </c>
      <c r="F12" s="19" t="s">
        <v>3</v>
      </c>
      <c r="G12" s="22">
        <v>600</v>
      </c>
      <c r="H12" s="35">
        <f t="shared" si="0"/>
        <v>600</v>
      </c>
      <c r="I12" s="39">
        <v>600</v>
      </c>
      <c r="J12" s="40">
        <f t="shared" si="1"/>
        <v>600</v>
      </c>
      <c r="K12" s="39">
        <v>720</v>
      </c>
      <c r="L12" s="45">
        <f t="shared" si="2"/>
        <v>720</v>
      </c>
      <c r="M12" s="39"/>
      <c r="N12" s="49">
        <f t="shared" si="3"/>
        <v>0</v>
      </c>
      <c r="O12" s="39"/>
      <c r="P12" s="53">
        <f t="shared" si="4"/>
        <v>0</v>
      </c>
    </row>
    <row r="13" spans="1:270">
      <c r="B13" s="19">
        <f t="shared" si="5"/>
        <v>4</v>
      </c>
      <c r="C13" s="20">
        <f t="shared" si="6"/>
        <v>1.0039999999999996</v>
      </c>
      <c r="D13" s="21" t="s">
        <v>29</v>
      </c>
      <c r="E13" s="19">
        <v>1</v>
      </c>
      <c r="F13" s="19" t="s">
        <v>3</v>
      </c>
      <c r="G13" s="22">
        <v>210</v>
      </c>
      <c r="H13" s="35">
        <f t="shared" si="0"/>
        <v>210</v>
      </c>
      <c r="I13" s="39">
        <v>200</v>
      </c>
      <c r="J13" s="40">
        <f t="shared" si="1"/>
        <v>200</v>
      </c>
      <c r="K13" s="39">
        <v>450</v>
      </c>
      <c r="L13" s="45">
        <f t="shared" si="2"/>
        <v>450</v>
      </c>
      <c r="M13" s="39"/>
      <c r="N13" s="49">
        <f t="shared" si="3"/>
        <v>0</v>
      </c>
      <c r="O13" s="39"/>
      <c r="P13" s="53">
        <f t="shared" si="4"/>
        <v>0</v>
      </c>
    </row>
    <row r="14" spans="1:270">
      <c r="B14" s="19">
        <f t="shared" si="5"/>
        <v>5</v>
      </c>
      <c r="C14" s="20">
        <f t="shared" si="6"/>
        <v>1.0049999999999994</v>
      </c>
      <c r="D14" s="21" t="s">
        <v>30</v>
      </c>
      <c r="E14" s="19">
        <v>1</v>
      </c>
      <c r="F14" s="19" t="s">
        <v>3</v>
      </c>
      <c r="G14" s="22">
        <v>200</v>
      </c>
      <c r="H14" s="35">
        <f t="shared" si="0"/>
        <v>200</v>
      </c>
      <c r="I14" s="39">
        <v>200</v>
      </c>
      <c r="J14" s="40">
        <f t="shared" si="1"/>
        <v>200</v>
      </c>
      <c r="K14" s="39">
        <v>250</v>
      </c>
      <c r="L14" s="45">
        <f t="shared" si="2"/>
        <v>250</v>
      </c>
      <c r="M14" s="39"/>
      <c r="N14" s="49">
        <f t="shared" si="3"/>
        <v>0</v>
      </c>
      <c r="O14" s="39"/>
      <c r="P14" s="53">
        <f t="shared" si="4"/>
        <v>0</v>
      </c>
    </row>
    <row r="15" spans="1:270">
      <c r="B15" s="19">
        <f t="shared" si="5"/>
        <v>6</v>
      </c>
      <c r="C15" s="20">
        <f t="shared" si="6"/>
        <v>1.0059999999999993</v>
      </c>
      <c r="D15" s="21" t="s">
        <v>31</v>
      </c>
      <c r="E15" s="19">
        <v>10</v>
      </c>
      <c r="F15" s="19" t="s">
        <v>1</v>
      </c>
      <c r="G15" s="22">
        <v>4.5</v>
      </c>
      <c r="H15" s="35">
        <f t="shared" si="0"/>
        <v>45</v>
      </c>
      <c r="I15" s="39">
        <v>5</v>
      </c>
      <c r="J15" s="40">
        <f t="shared" si="1"/>
        <v>50</v>
      </c>
      <c r="K15" s="39">
        <v>8</v>
      </c>
      <c r="L15" s="45">
        <f t="shared" si="2"/>
        <v>80</v>
      </c>
      <c r="M15" s="39"/>
      <c r="N15" s="49">
        <f t="shared" si="3"/>
        <v>0</v>
      </c>
      <c r="O15" s="39"/>
      <c r="P15" s="53">
        <f t="shared" si="4"/>
        <v>0</v>
      </c>
    </row>
    <row r="16" spans="1:270">
      <c r="B16" s="19">
        <f t="shared" si="5"/>
        <v>7</v>
      </c>
      <c r="C16" s="20">
        <f t="shared" si="6"/>
        <v>1.0069999999999992</v>
      </c>
      <c r="D16" s="21" t="s">
        <v>32</v>
      </c>
      <c r="E16" s="19">
        <v>10</v>
      </c>
      <c r="F16" s="19" t="s">
        <v>1</v>
      </c>
      <c r="G16" s="22">
        <v>5</v>
      </c>
      <c r="H16" s="35">
        <f t="shared" si="0"/>
        <v>50</v>
      </c>
      <c r="I16" s="39">
        <v>6</v>
      </c>
      <c r="J16" s="40">
        <f t="shared" si="1"/>
        <v>60</v>
      </c>
      <c r="K16" s="39">
        <v>11</v>
      </c>
      <c r="L16" s="45">
        <f t="shared" si="2"/>
        <v>110</v>
      </c>
      <c r="M16" s="39"/>
      <c r="N16" s="49">
        <f t="shared" si="3"/>
        <v>0</v>
      </c>
      <c r="O16" s="39"/>
      <c r="P16" s="53">
        <f t="shared" si="4"/>
        <v>0</v>
      </c>
    </row>
    <row r="17" spans="2:16">
      <c r="B17" s="19">
        <f t="shared" si="5"/>
        <v>8</v>
      </c>
      <c r="C17" s="20">
        <f t="shared" si="6"/>
        <v>1.0079999999999991</v>
      </c>
      <c r="D17" s="21" t="s">
        <v>33</v>
      </c>
      <c r="E17" s="19">
        <v>10</v>
      </c>
      <c r="F17" s="19" t="s">
        <v>1</v>
      </c>
      <c r="G17" s="22">
        <v>6</v>
      </c>
      <c r="H17" s="35">
        <f t="shared" si="0"/>
        <v>60</v>
      </c>
      <c r="I17" s="39">
        <v>5</v>
      </c>
      <c r="J17" s="40">
        <f t="shared" si="1"/>
        <v>50</v>
      </c>
      <c r="K17" s="39">
        <v>3</v>
      </c>
      <c r="L17" s="45">
        <f t="shared" si="2"/>
        <v>30</v>
      </c>
      <c r="M17" s="39"/>
      <c r="N17" s="49">
        <f t="shared" si="3"/>
        <v>0</v>
      </c>
      <c r="O17" s="39"/>
      <c r="P17" s="53">
        <f t="shared" si="4"/>
        <v>0</v>
      </c>
    </row>
    <row r="18" spans="2:16">
      <c r="B18" s="19">
        <f t="shared" si="5"/>
        <v>9</v>
      </c>
      <c r="C18" s="20">
        <f t="shared" si="6"/>
        <v>1.008999999999999</v>
      </c>
      <c r="D18" s="21" t="s">
        <v>34</v>
      </c>
      <c r="E18" s="19">
        <v>200</v>
      </c>
      <c r="F18" s="19" t="s">
        <v>4</v>
      </c>
      <c r="G18" s="22">
        <v>1.4</v>
      </c>
      <c r="H18" s="35">
        <f t="shared" si="0"/>
        <v>280</v>
      </c>
      <c r="I18" s="39">
        <v>1.5</v>
      </c>
      <c r="J18" s="40">
        <f t="shared" si="1"/>
        <v>300</v>
      </c>
      <c r="K18" s="39">
        <v>4</v>
      </c>
      <c r="L18" s="45">
        <f t="shared" si="2"/>
        <v>800</v>
      </c>
      <c r="M18" s="39"/>
      <c r="N18" s="49">
        <f t="shared" si="3"/>
        <v>0</v>
      </c>
      <c r="O18" s="39"/>
      <c r="P18" s="53">
        <f t="shared" si="4"/>
        <v>0</v>
      </c>
    </row>
    <row r="19" spans="2:16">
      <c r="B19" s="19">
        <f t="shared" si="5"/>
        <v>10</v>
      </c>
      <c r="C19" s="20">
        <f t="shared" si="6"/>
        <v>1.0099999999999989</v>
      </c>
      <c r="D19" s="21" t="s">
        <v>35</v>
      </c>
      <c r="E19" s="19">
        <v>1</v>
      </c>
      <c r="F19" s="19" t="s">
        <v>3</v>
      </c>
      <c r="G19" s="22">
        <v>500</v>
      </c>
      <c r="H19" s="35">
        <f t="shared" si="0"/>
        <v>500</v>
      </c>
      <c r="I19" s="39">
        <v>500</v>
      </c>
      <c r="J19" s="40">
        <f t="shared" si="1"/>
        <v>500</v>
      </c>
      <c r="K19" s="39">
        <v>720</v>
      </c>
      <c r="L19" s="45">
        <f t="shared" si="2"/>
        <v>720</v>
      </c>
      <c r="M19" s="39"/>
      <c r="N19" s="49">
        <f t="shared" si="3"/>
        <v>0</v>
      </c>
      <c r="O19" s="39"/>
      <c r="P19" s="53">
        <f t="shared" si="4"/>
        <v>0</v>
      </c>
    </row>
    <row r="20" spans="2:16">
      <c r="B20" s="19">
        <f t="shared" si="5"/>
        <v>11</v>
      </c>
      <c r="C20" s="20">
        <f t="shared" si="6"/>
        <v>1.0109999999999988</v>
      </c>
      <c r="D20" s="21" t="s">
        <v>36</v>
      </c>
      <c r="E20" s="19">
        <v>200</v>
      </c>
      <c r="F20" s="19" t="s">
        <v>4</v>
      </c>
      <c r="G20" s="22">
        <v>1.25</v>
      </c>
      <c r="H20" s="35">
        <f t="shared" si="0"/>
        <v>250</v>
      </c>
      <c r="I20" s="39">
        <v>1.25</v>
      </c>
      <c r="J20" s="40">
        <f t="shared" si="1"/>
        <v>250</v>
      </c>
      <c r="K20" s="39">
        <v>1</v>
      </c>
      <c r="L20" s="45">
        <f t="shared" si="2"/>
        <v>200</v>
      </c>
      <c r="M20" s="39"/>
      <c r="N20" s="49">
        <f t="shared" si="3"/>
        <v>0</v>
      </c>
      <c r="O20" s="39"/>
      <c r="P20" s="53">
        <f t="shared" si="4"/>
        <v>0</v>
      </c>
    </row>
    <row r="21" spans="2:16">
      <c r="B21" s="19">
        <f t="shared" si="5"/>
        <v>12</v>
      </c>
      <c r="C21" s="20">
        <f t="shared" si="6"/>
        <v>1.0119999999999987</v>
      </c>
      <c r="D21" s="21" t="s">
        <v>37</v>
      </c>
      <c r="E21" s="19">
        <v>1</v>
      </c>
      <c r="F21" s="19" t="s">
        <v>3</v>
      </c>
      <c r="G21" s="22">
        <v>590</v>
      </c>
      <c r="H21" s="35">
        <f t="shared" si="0"/>
        <v>590</v>
      </c>
      <c r="I21" s="39">
        <v>600</v>
      </c>
      <c r="J21" s="40">
        <f t="shared" si="1"/>
        <v>600</v>
      </c>
      <c r="K21" s="39">
        <v>350</v>
      </c>
      <c r="L21" s="45">
        <f t="shared" si="2"/>
        <v>350</v>
      </c>
      <c r="M21" s="39"/>
      <c r="N21" s="49">
        <f t="shared" si="3"/>
        <v>0</v>
      </c>
      <c r="O21" s="39"/>
      <c r="P21" s="53">
        <f t="shared" si="4"/>
        <v>0</v>
      </c>
    </row>
    <row r="22" spans="2:16">
      <c r="B22" s="19">
        <f t="shared" si="5"/>
        <v>13</v>
      </c>
      <c r="C22" s="20">
        <f t="shared" si="6"/>
        <v>1.0129999999999986</v>
      </c>
      <c r="D22" s="21" t="s">
        <v>38</v>
      </c>
      <c r="E22" s="19">
        <v>100</v>
      </c>
      <c r="F22" s="19" t="s">
        <v>4</v>
      </c>
      <c r="G22" s="22"/>
      <c r="H22" s="35">
        <f t="shared" ref="H22:H74" si="7">G22*C22</f>
        <v>0</v>
      </c>
      <c r="I22" s="39"/>
      <c r="J22" s="40">
        <f t="shared" si="1"/>
        <v>0</v>
      </c>
      <c r="K22" s="39"/>
      <c r="L22" s="45">
        <f t="shared" si="2"/>
        <v>0</v>
      </c>
      <c r="M22" s="39"/>
      <c r="N22" s="49">
        <f t="shared" si="3"/>
        <v>0</v>
      </c>
      <c r="O22" s="39"/>
      <c r="P22" s="53">
        <f t="shared" si="4"/>
        <v>0</v>
      </c>
    </row>
    <row r="23" spans="2:16">
      <c r="B23" s="19">
        <f t="shared" si="5"/>
        <v>14</v>
      </c>
      <c r="C23" s="20">
        <v>2.0009999999999999</v>
      </c>
      <c r="D23" s="21" t="s">
        <v>39</v>
      </c>
      <c r="E23" s="19">
        <v>4</v>
      </c>
      <c r="F23" s="19" t="s">
        <v>1</v>
      </c>
      <c r="G23" s="22"/>
      <c r="H23" s="35">
        <f t="shared" si="7"/>
        <v>0</v>
      </c>
      <c r="I23" s="39"/>
      <c r="J23" s="40">
        <f t="shared" si="1"/>
        <v>0</v>
      </c>
      <c r="K23" s="39"/>
      <c r="L23" s="45">
        <f t="shared" si="2"/>
        <v>0</v>
      </c>
      <c r="M23" s="39"/>
      <c r="N23" s="49">
        <f t="shared" si="3"/>
        <v>0</v>
      </c>
      <c r="O23" s="39"/>
      <c r="P23" s="53">
        <f t="shared" si="4"/>
        <v>0</v>
      </c>
    </row>
    <row r="24" spans="2:16" ht="29">
      <c r="B24" s="19">
        <f t="shared" si="5"/>
        <v>15</v>
      </c>
      <c r="C24" s="20">
        <f>C23+0.001</f>
        <v>2.0019999999999998</v>
      </c>
      <c r="D24" s="23" t="s">
        <v>40</v>
      </c>
      <c r="E24" s="19">
        <v>4</v>
      </c>
      <c r="F24" s="19" t="s">
        <v>1</v>
      </c>
      <c r="G24" s="22"/>
      <c r="H24" s="35">
        <f t="shared" si="7"/>
        <v>0</v>
      </c>
      <c r="I24" s="39"/>
      <c r="J24" s="40">
        <f t="shared" si="1"/>
        <v>0</v>
      </c>
      <c r="K24" s="39"/>
      <c r="L24" s="45">
        <f t="shared" si="2"/>
        <v>0</v>
      </c>
      <c r="M24" s="39"/>
      <c r="N24" s="49">
        <f t="shared" si="3"/>
        <v>0</v>
      </c>
      <c r="O24" s="39"/>
      <c r="P24" s="53">
        <f t="shared" si="4"/>
        <v>0</v>
      </c>
    </row>
    <row r="25" spans="2:16">
      <c r="B25" s="19">
        <f t="shared" si="5"/>
        <v>16</v>
      </c>
      <c r="C25" s="20">
        <f t="shared" ref="C25:C38" si="8">C24+0.001</f>
        <v>2.0029999999999997</v>
      </c>
      <c r="D25" s="23" t="s">
        <v>41</v>
      </c>
      <c r="E25" s="19">
        <v>3</v>
      </c>
      <c r="F25" s="19" t="s">
        <v>1</v>
      </c>
      <c r="G25" s="22"/>
      <c r="H25" s="35">
        <f t="shared" si="7"/>
        <v>0</v>
      </c>
      <c r="I25" s="39"/>
      <c r="J25" s="40">
        <f t="shared" si="1"/>
        <v>0</v>
      </c>
      <c r="K25" s="39"/>
      <c r="L25" s="45">
        <f t="shared" si="2"/>
        <v>0</v>
      </c>
      <c r="M25" s="39"/>
      <c r="N25" s="49">
        <f t="shared" si="3"/>
        <v>0</v>
      </c>
      <c r="O25" s="39"/>
      <c r="P25" s="53">
        <f t="shared" si="4"/>
        <v>0</v>
      </c>
    </row>
    <row r="26" spans="2:16">
      <c r="B26" s="19">
        <f t="shared" si="5"/>
        <v>17</v>
      </c>
      <c r="C26" s="20">
        <f t="shared" si="8"/>
        <v>2.0039999999999996</v>
      </c>
      <c r="D26" s="23" t="s">
        <v>42</v>
      </c>
      <c r="E26" s="19">
        <v>1</v>
      </c>
      <c r="F26" s="19" t="s">
        <v>3</v>
      </c>
      <c r="G26" s="22"/>
      <c r="H26" s="35">
        <f t="shared" si="7"/>
        <v>0</v>
      </c>
      <c r="I26" s="39"/>
      <c r="J26" s="40">
        <f t="shared" si="1"/>
        <v>0</v>
      </c>
      <c r="K26" s="39"/>
      <c r="L26" s="45">
        <f t="shared" si="2"/>
        <v>0</v>
      </c>
      <c r="M26" s="39"/>
      <c r="N26" s="49">
        <f t="shared" si="3"/>
        <v>0</v>
      </c>
      <c r="O26" s="39"/>
      <c r="P26" s="53">
        <f t="shared" si="4"/>
        <v>0</v>
      </c>
    </row>
    <row r="27" spans="2:16">
      <c r="B27" s="19">
        <f t="shared" si="5"/>
        <v>18</v>
      </c>
      <c r="C27" s="20">
        <f t="shared" si="8"/>
        <v>2.0049999999999994</v>
      </c>
      <c r="D27" s="23" t="s">
        <v>43</v>
      </c>
      <c r="E27" s="19">
        <v>16</v>
      </c>
      <c r="F27" s="19" t="s">
        <v>1</v>
      </c>
      <c r="G27" s="22"/>
      <c r="H27" s="35">
        <f t="shared" si="7"/>
        <v>0</v>
      </c>
      <c r="I27" s="39"/>
      <c r="J27" s="40">
        <f t="shared" si="1"/>
        <v>0</v>
      </c>
      <c r="K27" s="39"/>
      <c r="L27" s="45">
        <f t="shared" si="2"/>
        <v>0</v>
      </c>
      <c r="M27" s="39"/>
      <c r="N27" s="49">
        <f t="shared" si="3"/>
        <v>0</v>
      </c>
      <c r="O27" s="39"/>
      <c r="P27" s="53">
        <f t="shared" si="4"/>
        <v>0</v>
      </c>
    </row>
    <row r="28" spans="2:16">
      <c r="B28" s="19">
        <f t="shared" si="5"/>
        <v>19</v>
      </c>
      <c r="C28" s="20">
        <f t="shared" si="8"/>
        <v>2.0059999999999993</v>
      </c>
      <c r="D28" s="23" t="s">
        <v>44</v>
      </c>
      <c r="E28" s="19">
        <v>5</v>
      </c>
      <c r="F28" s="19" t="s">
        <v>1</v>
      </c>
      <c r="G28" s="22"/>
      <c r="H28" s="35">
        <f t="shared" si="7"/>
        <v>0</v>
      </c>
      <c r="I28" s="39"/>
      <c r="J28" s="40">
        <f t="shared" si="1"/>
        <v>0</v>
      </c>
      <c r="K28" s="39"/>
      <c r="L28" s="45">
        <f t="shared" si="2"/>
        <v>0</v>
      </c>
      <c r="M28" s="39"/>
      <c r="N28" s="49">
        <f t="shared" si="3"/>
        <v>0</v>
      </c>
      <c r="O28" s="39"/>
      <c r="P28" s="53">
        <f t="shared" si="4"/>
        <v>0</v>
      </c>
    </row>
    <row r="29" spans="2:16">
      <c r="B29" s="19">
        <f t="shared" si="5"/>
        <v>20</v>
      </c>
      <c r="C29" s="20">
        <f t="shared" si="8"/>
        <v>2.0069999999999992</v>
      </c>
      <c r="D29" s="23" t="s">
        <v>45</v>
      </c>
      <c r="E29" s="19">
        <v>100</v>
      </c>
      <c r="F29" s="19" t="s">
        <v>2</v>
      </c>
      <c r="G29" s="22"/>
      <c r="H29" s="35">
        <f t="shared" si="7"/>
        <v>0</v>
      </c>
      <c r="I29" s="39"/>
      <c r="J29" s="40">
        <f t="shared" si="1"/>
        <v>0</v>
      </c>
      <c r="K29" s="39"/>
      <c r="L29" s="45">
        <f t="shared" si="2"/>
        <v>0</v>
      </c>
      <c r="M29" s="39"/>
      <c r="N29" s="49">
        <f t="shared" si="3"/>
        <v>0</v>
      </c>
      <c r="O29" s="39"/>
      <c r="P29" s="53">
        <f t="shared" si="4"/>
        <v>0</v>
      </c>
    </row>
    <row r="30" spans="2:16">
      <c r="B30" s="19">
        <f t="shared" si="5"/>
        <v>21</v>
      </c>
      <c r="C30" s="20">
        <f t="shared" si="8"/>
        <v>2.0079999999999991</v>
      </c>
      <c r="D30" s="23" t="s">
        <v>46</v>
      </c>
      <c r="E30" s="19">
        <v>1</v>
      </c>
      <c r="F30" s="19" t="s">
        <v>3</v>
      </c>
      <c r="G30" s="22"/>
      <c r="H30" s="35">
        <f t="shared" si="7"/>
        <v>0</v>
      </c>
      <c r="I30" s="39"/>
      <c r="J30" s="40">
        <f t="shared" si="1"/>
        <v>0</v>
      </c>
      <c r="K30" s="39"/>
      <c r="L30" s="45">
        <f t="shared" si="2"/>
        <v>0</v>
      </c>
      <c r="M30" s="39"/>
      <c r="N30" s="49">
        <f t="shared" si="3"/>
        <v>0</v>
      </c>
      <c r="O30" s="39"/>
      <c r="P30" s="53">
        <f t="shared" si="4"/>
        <v>0</v>
      </c>
    </row>
    <row r="31" spans="2:16">
      <c r="B31" s="19">
        <f t="shared" si="5"/>
        <v>22</v>
      </c>
      <c r="C31" s="20">
        <f t="shared" si="8"/>
        <v>2.008999999999999</v>
      </c>
      <c r="D31" s="23" t="s">
        <v>47</v>
      </c>
      <c r="E31" s="19">
        <v>100</v>
      </c>
      <c r="F31" s="19" t="s">
        <v>2</v>
      </c>
      <c r="G31" s="22"/>
      <c r="H31" s="35">
        <f t="shared" si="7"/>
        <v>0</v>
      </c>
      <c r="I31" s="39"/>
      <c r="J31" s="40">
        <f t="shared" si="1"/>
        <v>0</v>
      </c>
      <c r="K31" s="39"/>
      <c r="L31" s="45">
        <f t="shared" si="2"/>
        <v>0</v>
      </c>
      <c r="M31" s="39"/>
      <c r="N31" s="49">
        <f t="shared" si="3"/>
        <v>0</v>
      </c>
      <c r="O31" s="39"/>
      <c r="P31" s="53">
        <f t="shared" si="4"/>
        <v>0</v>
      </c>
    </row>
    <row r="32" spans="2:16">
      <c r="B32" s="19">
        <f t="shared" si="5"/>
        <v>23</v>
      </c>
      <c r="C32" s="20">
        <f t="shared" si="8"/>
        <v>2.0099999999999989</v>
      </c>
      <c r="D32" s="23" t="s">
        <v>48</v>
      </c>
      <c r="E32" s="19">
        <v>5</v>
      </c>
      <c r="F32" s="19" t="s">
        <v>1</v>
      </c>
      <c r="G32" s="22"/>
      <c r="H32" s="35">
        <f t="shared" si="7"/>
        <v>0</v>
      </c>
      <c r="I32" s="39"/>
      <c r="J32" s="40">
        <f t="shared" si="1"/>
        <v>0</v>
      </c>
      <c r="K32" s="39"/>
      <c r="L32" s="45">
        <f t="shared" si="2"/>
        <v>0</v>
      </c>
      <c r="M32" s="39"/>
      <c r="N32" s="49">
        <f t="shared" si="3"/>
        <v>0</v>
      </c>
      <c r="O32" s="39"/>
      <c r="P32" s="53">
        <f t="shared" si="4"/>
        <v>0</v>
      </c>
    </row>
    <row r="33" spans="2:16">
      <c r="B33" s="19">
        <f t="shared" si="5"/>
        <v>24</v>
      </c>
      <c r="C33" s="20">
        <f t="shared" si="8"/>
        <v>2.0109999999999988</v>
      </c>
      <c r="D33" s="23" t="s">
        <v>49</v>
      </c>
      <c r="E33" s="19">
        <v>5</v>
      </c>
      <c r="F33" s="19" t="s">
        <v>1</v>
      </c>
      <c r="G33" s="22"/>
      <c r="H33" s="35">
        <f t="shared" si="7"/>
        <v>0</v>
      </c>
      <c r="I33" s="39"/>
      <c r="J33" s="40">
        <f t="shared" si="1"/>
        <v>0</v>
      </c>
      <c r="K33" s="39"/>
      <c r="L33" s="45">
        <f t="shared" si="2"/>
        <v>0</v>
      </c>
      <c r="M33" s="39"/>
      <c r="N33" s="49">
        <f t="shared" si="3"/>
        <v>0</v>
      </c>
      <c r="O33" s="39"/>
      <c r="P33" s="53">
        <f t="shared" si="4"/>
        <v>0</v>
      </c>
    </row>
    <row r="34" spans="2:16">
      <c r="B34" s="19">
        <f t="shared" si="5"/>
        <v>25</v>
      </c>
      <c r="C34" s="20">
        <f t="shared" si="8"/>
        <v>2.0119999999999987</v>
      </c>
      <c r="D34" s="23" t="s">
        <v>50</v>
      </c>
      <c r="E34" s="19">
        <v>1</v>
      </c>
      <c r="F34" s="19" t="s">
        <v>3</v>
      </c>
      <c r="G34" s="22"/>
      <c r="H34" s="35">
        <f t="shared" si="7"/>
        <v>0</v>
      </c>
      <c r="I34" s="39"/>
      <c r="J34" s="40">
        <f t="shared" si="1"/>
        <v>0</v>
      </c>
      <c r="K34" s="39"/>
      <c r="L34" s="45">
        <f t="shared" si="2"/>
        <v>0</v>
      </c>
      <c r="M34" s="39"/>
      <c r="N34" s="49">
        <f t="shared" si="3"/>
        <v>0</v>
      </c>
      <c r="O34" s="39"/>
      <c r="P34" s="53">
        <f t="shared" si="4"/>
        <v>0</v>
      </c>
    </row>
    <row r="35" spans="2:16">
      <c r="B35" s="19">
        <f t="shared" si="5"/>
        <v>26</v>
      </c>
      <c r="C35" s="20">
        <f t="shared" si="8"/>
        <v>2.0129999999999986</v>
      </c>
      <c r="D35" s="23" t="s">
        <v>51</v>
      </c>
      <c r="E35" s="19">
        <v>1</v>
      </c>
      <c r="F35" s="19" t="s">
        <v>3</v>
      </c>
      <c r="G35" s="22"/>
      <c r="H35" s="35">
        <f t="shared" si="7"/>
        <v>0</v>
      </c>
      <c r="I35" s="39"/>
      <c r="J35" s="40">
        <f t="shared" si="1"/>
        <v>0</v>
      </c>
      <c r="K35" s="39"/>
      <c r="L35" s="45">
        <f t="shared" si="2"/>
        <v>0</v>
      </c>
      <c r="M35" s="39"/>
      <c r="N35" s="49">
        <f t="shared" si="3"/>
        <v>0</v>
      </c>
      <c r="O35" s="39"/>
      <c r="P35" s="53">
        <f t="shared" si="4"/>
        <v>0</v>
      </c>
    </row>
    <row r="36" spans="2:16">
      <c r="B36" s="19">
        <f t="shared" si="5"/>
        <v>27</v>
      </c>
      <c r="C36" s="20">
        <f t="shared" si="8"/>
        <v>2.0139999999999985</v>
      </c>
      <c r="D36" s="23" t="s">
        <v>52</v>
      </c>
      <c r="E36" s="19"/>
      <c r="F36" s="19"/>
      <c r="G36" s="22"/>
      <c r="H36" s="35">
        <f t="shared" si="7"/>
        <v>0</v>
      </c>
      <c r="I36" s="39"/>
      <c r="J36" s="40">
        <f t="shared" si="1"/>
        <v>0</v>
      </c>
      <c r="K36" s="39"/>
      <c r="L36" s="45">
        <f t="shared" si="2"/>
        <v>0</v>
      </c>
      <c r="M36" s="39"/>
      <c r="N36" s="49">
        <f t="shared" si="3"/>
        <v>0</v>
      </c>
      <c r="O36" s="39"/>
      <c r="P36" s="53">
        <f t="shared" si="4"/>
        <v>0</v>
      </c>
    </row>
    <row r="37" spans="2:16">
      <c r="B37" s="19">
        <f t="shared" si="5"/>
        <v>28</v>
      </c>
      <c r="C37" s="20">
        <f t="shared" si="8"/>
        <v>2.0149999999999983</v>
      </c>
      <c r="D37" s="23" t="s">
        <v>53</v>
      </c>
      <c r="E37" s="19"/>
      <c r="F37" s="19"/>
      <c r="G37" s="22"/>
      <c r="H37" s="35">
        <f t="shared" si="7"/>
        <v>0</v>
      </c>
      <c r="I37" s="39"/>
      <c r="J37" s="40">
        <f t="shared" si="1"/>
        <v>0</v>
      </c>
      <c r="K37" s="39"/>
      <c r="L37" s="45">
        <f t="shared" si="2"/>
        <v>0</v>
      </c>
      <c r="M37" s="39"/>
      <c r="N37" s="49">
        <f t="shared" si="3"/>
        <v>0</v>
      </c>
      <c r="O37" s="39"/>
      <c r="P37" s="53">
        <f t="shared" si="4"/>
        <v>0</v>
      </c>
    </row>
    <row r="38" spans="2:16" ht="17.25" customHeight="1">
      <c r="B38" s="19">
        <f t="shared" si="5"/>
        <v>29</v>
      </c>
      <c r="C38" s="20">
        <f t="shared" si="8"/>
        <v>2.0159999999999982</v>
      </c>
      <c r="D38" s="23" t="s">
        <v>54</v>
      </c>
      <c r="E38" s="19"/>
      <c r="F38" s="19"/>
      <c r="G38" s="22"/>
      <c r="H38" s="35">
        <f t="shared" si="7"/>
        <v>0</v>
      </c>
      <c r="I38" s="39"/>
      <c r="J38" s="40">
        <f t="shared" si="1"/>
        <v>0</v>
      </c>
      <c r="K38" s="39"/>
      <c r="L38" s="45">
        <f t="shared" si="2"/>
        <v>0</v>
      </c>
      <c r="M38" s="39"/>
      <c r="N38" s="49">
        <f t="shared" si="3"/>
        <v>0</v>
      </c>
      <c r="O38" s="39"/>
      <c r="P38" s="53">
        <f t="shared" si="4"/>
        <v>0</v>
      </c>
    </row>
    <row r="39" spans="2:16">
      <c r="B39" s="19">
        <f t="shared" si="5"/>
        <v>30</v>
      </c>
      <c r="C39" s="20">
        <v>3.0009999999999999</v>
      </c>
      <c r="D39" s="21" t="s">
        <v>0</v>
      </c>
      <c r="E39" s="19"/>
      <c r="F39" s="19"/>
      <c r="G39" s="22"/>
      <c r="H39" s="35">
        <f t="shared" si="7"/>
        <v>0</v>
      </c>
      <c r="I39" s="39"/>
      <c r="J39" s="40">
        <f t="shared" si="1"/>
        <v>0</v>
      </c>
      <c r="K39" s="39"/>
      <c r="L39" s="45">
        <f t="shared" si="2"/>
        <v>0</v>
      </c>
      <c r="M39" s="39"/>
      <c r="N39" s="49">
        <f t="shared" si="3"/>
        <v>0</v>
      </c>
      <c r="O39" s="39"/>
      <c r="P39" s="53">
        <f t="shared" si="4"/>
        <v>0</v>
      </c>
    </row>
    <row r="40" spans="2:16">
      <c r="B40" s="19">
        <f t="shared" si="5"/>
        <v>31</v>
      </c>
      <c r="C40" s="20">
        <f>C39+0.001</f>
        <v>3.0019999999999998</v>
      </c>
      <c r="D40" s="21" t="s">
        <v>55</v>
      </c>
      <c r="E40" s="19"/>
      <c r="F40" s="19"/>
      <c r="G40" s="22"/>
      <c r="H40" s="35">
        <f t="shared" si="7"/>
        <v>0</v>
      </c>
      <c r="I40" s="39"/>
      <c r="J40" s="40">
        <f t="shared" si="1"/>
        <v>0</v>
      </c>
      <c r="K40" s="39"/>
      <c r="L40" s="45">
        <f t="shared" si="2"/>
        <v>0</v>
      </c>
      <c r="M40" s="39"/>
      <c r="N40" s="49">
        <f t="shared" si="3"/>
        <v>0</v>
      </c>
      <c r="O40" s="39"/>
      <c r="P40" s="53">
        <f t="shared" si="4"/>
        <v>0</v>
      </c>
    </row>
    <row r="41" spans="2:16">
      <c r="B41" s="19">
        <f t="shared" si="5"/>
        <v>32</v>
      </c>
      <c r="C41" s="20">
        <f t="shared" ref="C41:C44" si="9">C40+0.001</f>
        <v>3.0029999999999997</v>
      </c>
      <c r="D41" s="23" t="s">
        <v>56</v>
      </c>
      <c r="E41" s="19"/>
      <c r="F41" s="19"/>
      <c r="G41" s="22"/>
      <c r="H41" s="35">
        <f t="shared" si="7"/>
        <v>0</v>
      </c>
      <c r="I41" s="39"/>
      <c r="J41" s="40">
        <f t="shared" si="1"/>
        <v>0</v>
      </c>
      <c r="K41" s="39"/>
      <c r="L41" s="45">
        <f t="shared" si="2"/>
        <v>0</v>
      </c>
      <c r="M41" s="39"/>
      <c r="N41" s="49">
        <f t="shared" si="3"/>
        <v>0</v>
      </c>
      <c r="O41" s="39"/>
      <c r="P41" s="53">
        <f t="shared" si="4"/>
        <v>0</v>
      </c>
    </row>
    <row r="42" spans="2:16">
      <c r="B42" s="19">
        <f t="shared" si="5"/>
        <v>33</v>
      </c>
      <c r="C42" s="20">
        <f t="shared" si="9"/>
        <v>3.0039999999999996</v>
      </c>
      <c r="D42" s="23" t="s">
        <v>57</v>
      </c>
      <c r="E42" s="19"/>
      <c r="F42" s="19"/>
      <c r="G42" s="22"/>
      <c r="H42" s="35">
        <f t="shared" si="7"/>
        <v>0</v>
      </c>
      <c r="I42" s="39"/>
      <c r="J42" s="40">
        <f t="shared" si="1"/>
        <v>0</v>
      </c>
      <c r="K42" s="39"/>
      <c r="L42" s="45">
        <f t="shared" si="2"/>
        <v>0</v>
      </c>
      <c r="M42" s="39"/>
      <c r="N42" s="49">
        <f t="shared" si="3"/>
        <v>0</v>
      </c>
      <c r="O42" s="39"/>
      <c r="P42" s="53">
        <f t="shared" si="4"/>
        <v>0</v>
      </c>
    </row>
    <row r="43" spans="2:16">
      <c r="B43" s="19">
        <f t="shared" si="5"/>
        <v>34</v>
      </c>
      <c r="C43" s="20">
        <f t="shared" si="9"/>
        <v>3.0049999999999994</v>
      </c>
      <c r="D43" s="23" t="s">
        <v>58</v>
      </c>
      <c r="E43" s="19"/>
      <c r="F43" s="19"/>
      <c r="G43" s="22"/>
      <c r="H43" s="35">
        <f t="shared" si="7"/>
        <v>0</v>
      </c>
      <c r="I43" s="39"/>
      <c r="J43" s="40">
        <f t="shared" si="1"/>
        <v>0</v>
      </c>
      <c r="K43" s="39"/>
      <c r="L43" s="45">
        <f t="shared" si="2"/>
        <v>0</v>
      </c>
      <c r="M43" s="39"/>
      <c r="N43" s="49">
        <f t="shared" si="3"/>
        <v>0</v>
      </c>
      <c r="O43" s="39"/>
      <c r="P43" s="53">
        <f t="shared" si="4"/>
        <v>0</v>
      </c>
    </row>
    <row r="44" spans="2:16">
      <c r="B44" s="19">
        <f t="shared" si="5"/>
        <v>35</v>
      </c>
      <c r="C44" s="20">
        <f t="shared" si="9"/>
        <v>3.0059999999999993</v>
      </c>
      <c r="D44" s="23" t="s">
        <v>59</v>
      </c>
      <c r="E44" s="19"/>
      <c r="F44" s="19"/>
      <c r="G44" s="22"/>
      <c r="H44" s="35">
        <f t="shared" si="7"/>
        <v>0</v>
      </c>
      <c r="I44" s="39"/>
      <c r="J44" s="40">
        <f t="shared" si="1"/>
        <v>0</v>
      </c>
      <c r="K44" s="39"/>
      <c r="L44" s="45">
        <f t="shared" si="2"/>
        <v>0</v>
      </c>
      <c r="M44" s="39"/>
      <c r="N44" s="49">
        <f t="shared" si="3"/>
        <v>0</v>
      </c>
      <c r="O44" s="39"/>
      <c r="P44" s="53">
        <f t="shared" si="4"/>
        <v>0</v>
      </c>
    </row>
    <row r="45" spans="2:16">
      <c r="B45" s="19">
        <f t="shared" si="5"/>
        <v>36</v>
      </c>
      <c r="C45" s="20">
        <v>4.0010000000000003</v>
      </c>
      <c r="D45" s="23" t="s">
        <v>60</v>
      </c>
      <c r="E45" s="19"/>
      <c r="F45" s="19"/>
      <c r="G45" s="22"/>
      <c r="H45" s="35">
        <f t="shared" si="7"/>
        <v>0</v>
      </c>
      <c r="I45" s="39"/>
      <c r="J45" s="40">
        <f t="shared" si="1"/>
        <v>0</v>
      </c>
      <c r="K45" s="39"/>
      <c r="L45" s="45">
        <f t="shared" si="2"/>
        <v>0</v>
      </c>
      <c r="M45" s="39"/>
      <c r="N45" s="49">
        <f t="shared" si="3"/>
        <v>0</v>
      </c>
      <c r="O45" s="39"/>
      <c r="P45" s="53">
        <f t="shared" si="4"/>
        <v>0</v>
      </c>
    </row>
    <row r="46" spans="2:16">
      <c r="B46" s="19">
        <f t="shared" si="5"/>
        <v>37</v>
      </c>
      <c r="C46" s="20">
        <f>C45+0.001</f>
        <v>4.0020000000000007</v>
      </c>
      <c r="D46" s="23" t="s">
        <v>61</v>
      </c>
      <c r="E46" s="19"/>
      <c r="F46" s="19"/>
      <c r="G46" s="22"/>
      <c r="H46" s="35">
        <f t="shared" si="7"/>
        <v>0</v>
      </c>
      <c r="I46" s="39"/>
      <c r="J46" s="40">
        <f t="shared" si="1"/>
        <v>0</v>
      </c>
      <c r="K46" s="39"/>
      <c r="L46" s="45">
        <f t="shared" si="2"/>
        <v>0</v>
      </c>
      <c r="M46" s="39"/>
      <c r="N46" s="49">
        <f t="shared" si="3"/>
        <v>0</v>
      </c>
      <c r="O46" s="39"/>
      <c r="P46" s="53">
        <f t="shared" si="4"/>
        <v>0</v>
      </c>
    </row>
    <row r="47" spans="2:16">
      <c r="B47" s="19">
        <f t="shared" si="5"/>
        <v>38</v>
      </c>
      <c r="C47" s="20">
        <f t="shared" ref="C47:C55" si="10">C46+0.001</f>
        <v>4.003000000000001</v>
      </c>
      <c r="D47" s="23" t="s">
        <v>62</v>
      </c>
      <c r="E47" s="19"/>
      <c r="F47" s="19"/>
      <c r="G47" s="22"/>
      <c r="H47" s="35">
        <f t="shared" si="7"/>
        <v>0</v>
      </c>
      <c r="I47" s="39"/>
      <c r="J47" s="40">
        <f t="shared" si="1"/>
        <v>0</v>
      </c>
      <c r="K47" s="39"/>
      <c r="L47" s="45">
        <f t="shared" si="2"/>
        <v>0</v>
      </c>
      <c r="M47" s="39"/>
      <c r="N47" s="49">
        <f t="shared" si="3"/>
        <v>0</v>
      </c>
      <c r="O47" s="39"/>
      <c r="P47" s="53">
        <f t="shared" si="4"/>
        <v>0</v>
      </c>
    </row>
    <row r="48" spans="2:16">
      <c r="B48" s="19">
        <f t="shared" si="5"/>
        <v>39</v>
      </c>
      <c r="C48" s="20">
        <f t="shared" si="10"/>
        <v>4.0040000000000013</v>
      </c>
      <c r="D48" s="23" t="s">
        <v>63</v>
      </c>
      <c r="E48" s="19"/>
      <c r="F48" s="19"/>
      <c r="G48" s="22"/>
      <c r="H48" s="35">
        <f t="shared" si="7"/>
        <v>0</v>
      </c>
      <c r="I48" s="39"/>
      <c r="J48" s="40">
        <f t="shared" si="1"/>
        <v>0</v>
      </c>
      <c r="K48" s="39"/>
      <c r="L48" s="45">
        <f t="shared" si="2"/>
        <v>0</v>
      </c>
      <c r="M48" s="39"/>
      <c r="N48" s="49">
        <f t="shared" si="3"/>
        <v>0</v>
      </c>
      <c r="O48" s="39"/>
      <c r="P48" s="53">
        <f t="shared" si="4"/>
        <v>0</v>
      </c>
    </row>
    <row r="49" spans="2:16">
      <c r="B49" s="19">
        <f t="shared" si="5"/>
        <v>40</v>
      </c>
      <c r="C49" s="20">
        <f t="shared" si="10"/>
        <v>4.0050000000000017</v>
      </c>
      <c r="D49" s="23" t="s">
        <v>64</v>
      </c>
      <c r="E49" s="19"/>
      <c r="F49" s="19"/>
      <c r="G49" s="22"/>
      <c r="H49" s="35">
        <f t="shared" si="7"/>
        <v>0</v>
      </c>
      <c r="I49" s="39"/>
      <c r="J49" s="40">
        <f t="shared" si="1"/>
        <v>0</v>
      </c>
      <c r="K49" s="39"/>
      <c r="L49" s="45">
        <f t="shared" si="2"/>
        <v>0</v>
      </c>
      <c r="M49" s="39"/>
      <c r="N49" s="49">
        <f t="shared" si="3"/>
        <v>0</v>
      </c>
      <c r="O49" s="39"/>
      <c r="P49" s="53">
        <f t="shared" si="4"/>
        <v>0</v>
      </c>
    </row>
    <row r="50" spans="2:16">
      <c r="B50" s="19">
        <f t="shared" si="5"/>
        <v>41</v>
      </c>
      <c r="C50" s="20">
        <f t="shared" si="10"/>
        <v>4.006000000000002</v>
      </c>
      <c r="D50" s="23" t="s">
        <v>65</v>
      </c>
      <c r="E50" s="19"/>
      <c r="F50" s="19"/>
      <c r="G50" s="22"/>
      <c r="H50" s="35">
        <f t="shared" si="7"/>
        <v>0</v>
      </c>
      <c r="I50" s="39"/>
      <c r="J50" s="40">
        <f t="shared" si="1"/>
        <v>0</v>
      </c>
      <c r="K50" s="39"/>
      <c r="L50" s="45">
        <f t="shared" si="2"/>
        <v>0</v>
      </c>
      <c r="M50" s="39"/>
      <c r="N50" s="49">
        <f t="shared" si="3"/>
        <v>0</v>
      </c>
      <c r="O50" s="39"/>
      <c r="P50" s="53">
        <f t="shared" si="4"/>
        <v>0</v>
      </c>
    </row>
    <row r="51" spans="2:16">
      <c r="B51" s="19">
        <f t="shared" si="5"/>
        <v>42</v>
      </c>
      <c r="C51" s="20">
        <f t="shared" si="10"/>
        <v>4.0070000000000023</v>
      </c>
      <c r="D51" s="23" t="s">
        <v>66</v>
      </c>
      <c r="E51" s="19"/>
      <c r="F51" s="19"/>
      <c r="G51" s="22"/>
      <c r="H51" s="35">
        <f t="shared" si="7"/>
        <v>0</v>
      </c>
      <c r="I51" s="39"/>
      <c r="J51" s="40">
        <f t="shared" si="1"/>
        <v>0</v>
      </c>
      <c r="K51" s="39"/>
      <c r="L51" s="45">
        <f t="shared" si="2"/>
        <v>0</v>
      </c>
      <c r="M51" s="39"/>
      <c r="N51" s="49">
        <f t="shared" si="3"/>
        <v>0</v>
      </c>
      <c r="O51" s="39"/>
      <c r="P51" s="53">
        <f t="shared" si="4"/>
        <v>0</v>
      </c>
    </row>
    <row r="52" spans="2:16">
      <c r="B52" s="19">
        <f t="shared" si="5"/>
        <v>43</v>
      </c>
      <c r="C52" s="20">
        <f t="shared" si="10"/>
        <v>4.0080000000000027</v>
      </c>
      <c r="D52" s="23" t="s">
        <v>67</v>
      </c>
      <c r="E52" s="19"/>
      <c r="F52" s="19"/>
      <c r="G52" s="22"/>
      <c r="H52" s="35">
        <f t="shared" si="7"/>
        <v>0</v>
      </c>
      <c r="I52" s="39"/>
      <c r="J52" s="40">
        <f t="shared" si="1"/>
        <v>0</v>
      </c>
      <c r="K52" s="39"/>
      <c r="L52" s="45">
        <f t="shared" si="2"/>
        <v>0</v>
      </c>
      <c r="M52" s="39"/>
      <c r="N52" s="49">
        <f t="shared" si="3"/>
        <v>0</v>
      </c>
      <c r="O52" s="39"/>
      <c r="P52" s="53">
        <f t="shared" si="4"/>
        <v>0</v>
      </c>
    </row>
    <row r="53" spans="2:16">
      <c r="B53" s="19">
        <f t="shared" si="5"/>
        <v>44</v>
      </c>
      <c r="C53" s="20">
        <f t="shared" si="10"/>
        <v>4.009000000000003</v>
      </c>
      <c r="D53" s="23" t="s">
        <v>68</v>
      </c>
      <c r="E53" s="19"/>
      <c r="F53" s="19"/>
      <c r="G53" s="22"/>
      <c r="H53" s="35">
        <f t="shared" si="7"/>
        <v>0</v>
      </c>
      <c r="I53" s="39"/>
      <c r="J53" s="40">
        <f t="shared" si="1"/>
        <v>0</v>
      </c>
      <c r="K53" s="39"/>
      <c r="L53" s="45">
        <f t="shared" si="2"/>
        <v>0</v>
      </c>
      <c r="M53" s="39"/>
      <c r="N53" s="49">
        <f t="shared" si="3"/>
        <v>0</v>
      </c>
      <c r="O53" s="39"/>
      <c r="P53" s="53">
        <f t="shared" si="4"/>
        <v>0</v>
      </c>
    </row>
    <row r="54" spans="2:16">
      <c r="B54" s="19">
        <f t="shared" si="5"/>
        <v>45</v>
      </c>
      <c r="C54" s="20">
        <f t="shared" si="10"/>
        <v>4.0100000000000033</v>
      </c>
      <c r="D54" s="23" t="s">
        <v>69</v>
      </c>
      <c r="E54" s="19"/>
      <c r="F54" s="19"/>
      <c r="G54" s="22"/>
      <c r="H54" s="35">
        <f t="shared" si="7"/>
        <v>0</v>
      </c>
      <c r="I54" s="39"/>
      <c r="J54" s="40">
        <f t="shared" si="1"/>
        <v>0</v>
      </c>
      <c r="K54" s="39"/>
      <c r="L54" s="45">
        <f t="shared" si="2"/>
        <v>0</v>
      </c>
      <c r="M54" s="39"/>
      <c r="N54" s="49">
        <f t="shared" si="3"/>
        <v>0</v>
      </c>
      <c r="O54" s="39"/>
      <c r="P54" s="53">
        <f t="shared" si="4"/>
        <v>0</v>
      </c>
    </row>
    <row r="55" spans="2:16">
      <c r="B55" s="19">
        <f t="shared" si="5"/>
        <v>46</v>
      </c>
      <c r="C55" s="20">
        <f t="shared" si="10"/>
        <v>4.0110000000000037</v>
      </c>
      <c r="D55" s="23" t="s">
        <v>70</v>
      </c>
      <c r="E55" s="19"/>
      <c r="F55" s="19"/>
      <c r="G55" s="22"/>
      <c r="H55" s="35">
        <f t="shared" si="7"/>
        <v>0</v>
      </c>
      <c r="I55" s="39"/>
      <c r="J55" s="40">
        <f t="shared" si="1"/>
        <v>0</v>
      </c>
      <c r="K55" s="39"/>
      <c r="L55" s="45">
        <f t="shared" si="2"/>
        <v>0</v>
      </c>
      <c r="M55" s="39"/>
      <c r="N55" s="49">
        <f t="shared" si="3"/>
        <v>0</v>
      </c>
      <c r="O55" s="39"/>
      <c r="P55" s="53">
        <f t="shared" si="4"/>
        <v>0</v>
      </c>
    </row>
    <row r="56" spans="2:16">
      <c r="B56" s="19">
        <f t="shared" si="5"/>
        <v>47</v>
      </c>
      <c r="C56" s="20">
        <v>5.0010000000000003</v>
      </c>
      <c r="D56" s="23" t="s">
        <v>71</v>
      </c>
      <c r="E56" s="19"/>
      <c r="F56" s="19"/>
      <c r="G56" s="22"/>
      <c r="H56" s="35">
        <f t="shared" si="7"/>
        <v>0</v>
      </c>
      <c r="I56" s="39"/>
      <c r="J56" s="40">
        <f t="shared" si="1"/>
        <v>0</v>
      </c>
      <c r="K56" s="39"/>
      <c r="L56" s="45">
        <f t="shared" si="2"/>
        <v>0</v>
      </c>
      <c r="M56" s="39"/>
      <c r="N56" s="49">
        <f t="shared" si="3"/>
        <v>0</v>
      </c>
      <c r="O56" s="39"/>
      <c r="P56" s="53">
        <f t="shared" si="4"/>
        <v>0</v>
      </c>
    </row>
    <row r="57" spans="2:16">
      <c r="B57" s="19">
        <f t="shared" si="5"/>
        <v>48</v>
      </c>
      <c r="C57" s="20">
        <f>C56+0.001</f>
        <v>5.0020000000000007</v>
      </c>
      <c r="D57" s="23" t="s">
        <v>72</v>
      </c>
      <c r="E57" s="19"/>
      <c r="F57" s="19"/>
      <c r="G57" s="22"/>
      <c r="H57" s="35">
        <f t="shared" si="7"/>
        <v>0</v>
      </c>
      <c r="I57" s="39"/>
      <c r="J57" s="40">
        <f t="shared" si="1"/>
        <v>0</v>
      </c>
      <c r="K57" s="39"/>
      <c r="L57" s="45">
        <f t="shared" si="2"/>
        <v>0</v>
      </c>
      <c r="M57" s="39"/>
      <c r="N57" s="49">
        <f t="shared" si="3"/>
        <v>0</v>
      </c>
      <c r="O57" s="39"/>
      <c r="P57" s="53">
        <f t="shared" si="4"/>
        <v>0</v>
      </c>
    </row>
    <row r="58" spans="2:16">
      <c r="B58" s="19">
        <f t="shared" si="5"/>
        <v>49</v>
      </c>
      <c r="C58" s="20">
        <f t="shared" ref="C58:C69" si="11">C57+0.001</f>
        <v>5.003000000000001</v>
      </c>
      <c r="D58" s="23" t="s">
        <v>73</v>
      </c>
      <c r="E58" s="19"/>
      <c r="F58" s="19"/>
      <c r="G58" s="22"/>
      <c r="H58" s="35">
        <f t="shared" si="7"/>
        <v>0</v>
      </c>
      <c r="I58" s="39"/>
      <c r="J58" s="40">
        <f t="shared" si="1"/>
        <v>0</v>
      </c>
      <c r="K58" s="39"/>
      <c r="L58" s="45">
        <f t="shared" si="2"/>
        <v>0</v>
      </c>
      <c r="M58" s="39"/>
      <c r="N58" s="49">
        <f t="shared" si="3"/>
        <v>0</v>
      </c>
      <c r="O58" s="39"/>
      <c r="P58" s="53">
        <f t="shared" si="4"/>
        <v>0</v>
      </c>
    </row>
    <row r="59" spans="2:16">
      <c r="B59" s="19">
        <f t="shared" si="5"/>
        <v>50</v>
      </c>
      <c r="C59" s="20">
        <f t="shared" si="11"/>
        <v>5.0040000000000013</v>
      </c>
      <c r="D59" s="23" t="s">
        <v>74</v>
      </c>
      <c r="E59" s="19"/>
      <c r="F59" s="19"/>
      <c r="G59" s="22"/>
      <c r="H59" s="35">
        <f t="shared" si="7"/>
        <v>0</v>
      </c>
      <c r="I59" s="39"/>
      <c r="J59" s="40">
        <f t="shared" si="1"/>
        <v>0</v>
      </c>
      <c r="K59" s="39"/>
      <c r="L59" s="45">
        <f t="shared" si="2"/>
        <v>0</v>
      </c>
      <c r="M59" s="39"/>
      <c r="N59" s="49">
        <f t="shared" si="3"/>
        <v>0</v>
      </c>
      <c r="O59" s="39"/>
      <c r="P59" s="53">
        <f t="shared" si="4"/>
        <v>0</v>
      </c>
    </row>
    <row r="60" spans="2:16">
      <c r="B60" s="19">
        <f t="shared" si="5"/>
        <v>51</v>
      </c>
      <c r="C60" s="20">
        <f t="shared" si="11"/>
        <v>5.0050000000000017</v>
      </c>
      <c r="D60" s="23" t="s">
        <v>75</v>
      </c>
      <c r="E60" s="19"/>
      <c r="F60" s="19"/>
      <c r="G60" s="22"/>
      <c r="H60" s="35">
        <f t="shared" si="7"/>
        <v>0</v>
      </c>
      <c r="I60" s="39"/>
      <c r="J60" s="40">
        <f t="shared" si="1"/>
        <v>0</v>
      </c>
      <c r="K60" s="39"/>
      <c r="L60" s="45">
        <f t="shared" si="2"/>
        <v>0</v>
      </c>
      <c r="M60" s="39"/>
      <c r="N60" s="49">
        <f t="shared" si="3"/>
        <v>0</v>
      </c>
      <c r="O60" s="39"/>
      <c r="P60" s="53">
        <f t="shared" si="4"/>
        <v>0</v>
      </c>
    </row>
    <row r="61" spans="2:16">
      <c r="B61" s="19">
        <f t="shared" si="5"/>
        <v>52</v>
      </c>
      <c r="C61" s="20">
        <f t="shared" si="11"/>
        <v>5.006000000000002</v>
      </c>
      <c r="D61" s="23" t="s">
        <v>76</v>
      </c>
      <c r="E61" s="19"/>
      <c r="F61" s="19"/>
      <c r="G61" s="22"/>
      <c r="H61" s="35">
        <f t="shared" si="7"/>
        <v>0</v>
      </c>
      <c r="I61" s="39"/>
      <c r="J61" s="40">
        <f t="shared" si="1"/>
        <v>0</v>
      </c>
      <c r="K61" s="39"/>
      <c r="L61" s="45">
        <f t="shared" si="2"/>
        <v>0</v>
      </c>
      <c r="M61" s="39"/>
      <c r="N61" s="49">
        <f t="shared" si="3"/>
        <v>0</v>
      </c>
      <c r="O61" s="39"/>
      <c r="P61" s="53">
        <f t="shared" si="4"/>
        <v>0</v>
      </c>
    </row>
    <row r="62" spans="2:16">
      <c r="B62" s="19">
        <f t="shared" si="5"/>
        <v>53</v>
      </c>
      <c r="C62" s="20">
        <f t="shared" si="11"/>
        <v>5.0070000000000023</v>
      </c>
      <c r="D62" s="23" t="s">
        <v>77</v>
      </c>
      <c r="E62" s="19"/>
      <c r="F62" s="19"/>
      <c r="G62" s="22"/>
      <c r="H62" s="35">
        <f t="shared" si="7"/>
        <v>0</v>
      </c>
      <c r="I62" s="39"/>
      <c r="J62" s="40">
        <f t="shared" si="1"/>
        <v>0</v>
      </c>
      <c r="K62" s="39"/>
      <c r="L62" s="45">
        <f t="shared" si="2"/>
        <v>0</v>
      </c>
      <c r="M62" s="39"/>
      <c r="N62" s="49">
        <f t="shared" si="3"/>
        <v>0</v>
      </c>
      <c r="O62" s="39"/>
      <c r="P62" s="53">
        <f t="shared" si="4"/>
        <v>0</v>
      </c>
    </row>
    <row r="63" spans="2:16">
      <c r="B63" s="19">
        <f t="shared" si="5"/>
        <v>54</v>
      </c>
      <c r="C63" s="20">
        <f t="shared" si="11"/>
        <v>5.0080000000000027</v>
      </c>
      <c r="D63" s="23" t="s">
        <v>78</v>
      </c>
      <c r="E63" s="19"/>
      <c r="F63" s="19"/>
      <c r="G63" s="22"/>
      <c r="H63" s="35">
        <f t="shared" si="7"/>
        <v>0</v>
      </c>
      <c r="I63" s="39"/>
      <c r="J63" s="40">
        <f t="shared" si="1"/>
        <v>0</v>
      </c>
      <c r="K63" s="39"/>
      <c r="L63" s="45">
        <f t="shared" si="2"/>
        <v>0</v>
      </c>
      <c r="M63" s="39"/>
      <c r="N63" s="49">
        <f t="shared" si="3"/>
        <v>0</v>
      </c>
      <c r="O63" s="39"/>
      <c r="P63" s="53">
        <f t="shared" si="4"/>
        <v>0</v>
      </c>
    </row>
    <row r="64" spans="2:16">
      <c r="B64" s="19">
        <f t="shared" si="5"/>
        <v>55</v>
      </c>
      <c r="C64" s="20">
        <f t="shared" si="11"/>
        <v>5.009000000000003</v>
      </c>
      <c r="D64" s="23" t="s">
        <v>79</v>
      </c>
      <c r="E64" s="19"/>
      <c r="F64" s="19"/>
      <c r="G64" s="22"/>
      <c r="H64" s="35">
        <f t="shared" si="7"/>
        <v>0</v>
      </c>
      <c r="I64" s="39"/>
      <c r="J64" s="40">
        <f t="shared" si="1"/>
        <v>0</v>
      </c>
      <c r="K64" s="39"/>
      <c r="L64" s="45">
        <f t="shared" si="2"/>
        <v>0</v>
      </c>
      <c r="M64" s="39"/>
      <c r="N64" s="49">
        <f t="shared" si="3"/>
        <v>0</v>
      </c>
      <c r="O64" s="39"/>
      <c r="P64" s="53">
        <f t="shared" si="4"/>
        <v>0</v>
      </c>
    </row>
    <row r="65" spans="2:16">
      <c r="B65" s="19">
        <f t="shared" si="5"/>
        <v>56</v>
      </c>
      <c r="C65" s="20">
        <f t="shared" si="11"/>
        <v>5.0100000000000033</v>
      </c>
      <c r="D65" s="23" t="s">
        <v>80</v>
      </c>
      <c r="E65" s="19"/>
      <c r="F65" s="19"/>
      <c r="G65" s="22"/>
      <c r="H65" s="35">
        <f t="shared" si="7"/>
        <v>0</v>
      </c>
      <c r="I65" s="39"/>
      <c r="J65" s="40">
        <f t="shared" si="1"/>
        <v>0</v>
      </c>
      <c r="K65" s="39"/>
      <c r="L65" s="45">
        <f t="shared" si="2"/>
        <v>0</v>
      </c>
      <c r="M65" s="39"/>
      <c r="N65" s="49">
        <f t="shared" si="3"/>
        <v>0</v>
      </c>
      <c r="O65" s="39"/>
      <c r="P65" s="53">
        <f t="shared" si="4"/>
        <v>0</v>
      </c>
    </row>
    <row r="66" spans="2:16">
      <c r="B66" s="19">
        <f t="shared" si="5"/>
        <v>57</v>
      </c>
      <c r="C66" s="20">
        <f t="shared" si="11"/>
        <v>5.0110000000000037</v>
      </c>
      <c r="D66" s="23" t="s">
        <v>81</v>
      </c>
      <c r="E66" s="19"/>
      <c r="F66" s="19"/>
      <c r="G66" s="22"/>
      <c r="H66" s="35">
        <f t="shared" si="7"/>
        <v>0</v>
      </c>
      <c r="I66" s="39"/>
      <c r="J66" s="40">
        <f t="shared" si="1"/>
        <v>0</v>
      </c>
      <c r="K66" s="39"/>
      <c r="L66" s="45">
        <f t="shared" si="2"/>
        <v>0</v>
      </c>
      <c r="M66" s="39"/>
      <c r="N66" s="49">
        <f t="shared" si="3"/>
        <v>0</v>
      </c>
      <c r="O66" s="39"/>
      <c r="P66" s="53">
        <f t="shared" si="4"/>
        <v>0</v>
      </c>
    </row>
    <row r="67" spans="2:16">
      <c r="B67" s="19">
        <f t="shared" si="5"/>
        <v>58</v>
      </c>
      <c r="C67" s="20">
        <f t="shared" si="11"/>
        <v>5.012000000000004</v>
      </c>
      <c r="D67" s="23" t="s">
        <v>82</v>
      </c>
      <c r="E67" s="19"/>
      <c r="F67" s="19"/>
      <c r="G67" s="22"/>
      <c r="H67" s="35">
        <f t="shared" si="7"/>
        <v>0</v>
      </c>
      <c r="I67" s="39"/>
      <c r="J67" s="40">
        <f t="shared" si="1"/>
        <v>0</v>
      </c>
      <c r="K67" s="39"/>
      <c r="L67" s="45">
        <f t="shared" si="2"/>
        <v>0</v>
      </c>
      <c r="M67" s="39"/>
      <c r="N67" s="49">
        <f t="shared" si="3"/>
        <v>0</v>
      </c>
      <c r="O67" s="39"/>
      <c r="P67" s="53">
        <f t="shared" si="4"/>
        <v>0</v>
      </c>
    </row>
    <row r="68" spans="2:16">
      <c r="B68" s="19">
        <f t="shared" si="5"/>
        <v>59</v>
      </c>
      <c r="C68" s="20">
        <f t="shared" si="11"/>
        <v>5.0130000000000043</v>
      </c>
      <c r="D68" s="23" t="s">
        <v>83</v>
      </c>
      <c r="E68" s="19"/>
      <c r="F68" s="19"/>
      <c r="G68" s="22"/>
      <c r="H68" s="35">
        <f t="shared" si="7"/>
        <v>0</v>
      </c>
      <c r="I68" s="39"/>
      <c r="J68" s="40">
        <f t="shared" si="1"/>
        <v>0</v>
      </c>
      <c r="K68" s="39"/>
      <c r="L68" s="45">
        <f t="shared" si="2"/>
        <v>0</v>
      </c>
      <c r="M68" s="39"/>
      <c r="N68" s="49">
        <f t="shared" si="3"/>
        <v>0</v>
      </c>
      <c r="O68" s="39"/>
      <c r="P68" s="53">
        <f t="shared" si="4"/>
        <v>0</v>
      </c>
    </row>
    <row r="69" spans="2:16">
      <c r="B69" s="19">
        <f t="shared" si="5"/>
        <v>60</v>
      </c>
      <c r="C69" s="20">
        <f t="shared" si="11"/>
        <v>5.0140000000000047</v>
      </c>
      <c r="D69" s="23" t="s">
        <v>84</v>
      </c>
      <c r="E69" s="19"/>
      <c r="F69" s="19"/>
      <c r="G69" s="22"/>
      <c r="H69" s="35">
        <f t="shared" si="7"/>
        <v>0</v>
      </c>
      <c r="I69" s="39"/>
      <c r="J69" s="40">
        <f t="shared" si="1"/>
        <v>0</v>
      </c>
      <c r="K69" s="39"/>
      <c r="L69" s="45">
        <f t="shared" si="2"/>
        <v>0</v>
      </c>
      <c r="M69" s="39"/>
      <c r="N69" s="49">
        <f t="shared" si="3"/>
        <v>0</v>
      </c>
      <c r="O69" s="39"/>
      <c r="P69" s="53">
        <f t="shared" si="4"/>
        <v>0</v>
      </c>
    </row>
    <row r="70" spans="2:16">
      <c r="B70" s="19">
        <f t="shared" si="5"/>
        <v>61</v>
      </c>
      <c r="C70" s="20">
        <v>6.0010000000000003</v>
      </c>
      <c r="D70" s="23" t="s">
        <v>73</v>
      </c>
      <c r="E70" s="19"/>
      <c r="F70" s="19"/>
      <c r="G70" s="22"/>
      <c r="H70" s="35">
        <f t="shared" si="7"/>
        <v>0</v>
      </c>
      <c r="I70" s="39"/>
      <c r="J70" s="40">
        <f t="shared" si="1"/>
        <v>0</v>
      </c>
      <c r="K70" s="39"/>
      <c r="L70" s="45">
        <f t="shared" si="2"/>
        <v>0</v>
      </c>
      <c r="M70" s="39"/>
      <c r="N70" s="49">
        <f t="shared" si="3"/>
        <v>0</v>
      </c>
      <c r="O70" s="39"/>
      <c r="P70" s="53">
        <f t="shared" si="4"/>
        <v>0</v>
      </c>
    </row>
    <row r="71" spans="2:16">
      <c r="B71" s="19">
        <f t="shared" si="5"/>
        <v>62</v>
      </c>
      <c r="C71" s="20">
        <f>C70+0.001</f>
        <v>6.0020000000000007</v>
      </c>
      <c r="D71" s="23" t="s">
        <v>85</v>
      </c>
      <c r="E71" s="19"/>
      <c r="F71" s="19"/>
      <c r="G71" s="22"/>
      <c r="H71" s="35">
        <f t="shared" si="7"/>
        <v>0</v>
      </c>
      <c r="I71" s="39"/>
      <c r="J71" s="40">
        <f t="shared" si="1"/>
        <v>0</v>
      </c>
      <c r="K71" s="39"/>
      <c r="L71" s="45">
        <f t="shared" si="2"/>
        <v>0</v>
      </c>
      <c r="M71" s="39"/>
      <c r="N71" s="49">
        <f t="shared" si="3"/>
        <v>0</v>
      </c>
      <c r="O71" s="39"/>
      <c r="P71" s="53">
        <f t="shared" si="4"/>
        <v>0</v>
      </c>
    </row>
    <row r="72" spans="2:16">
      <c r="B72" s="19">
        <f t="shared" si="5"/>
        <v>63</v>
      </c>
      <c r="C72" s="20">
        <f t="shared" ref="C72:C78" si="12">C71+0.001</f>
        <v>6.003000000000001</v>
      </c>
      <c r="D72" s="23" t="s">
        <v>86</v>
      </c>
      <c r="E72" s="19"/>
      <c r="F72" s="19"/>
      <c r="G72" s="22"/>
      <c r="H72" s="35">
        <f t="shared" si="7"/>
        <v>0</v>
      </c>
      <c r="I72" s="39"/>
      <c r="J72" s="40">
        <f t="shared" si="1"/>
        <v>0</v>
      </c>
      <c r="K72" s="39"/>
      <c r="L72" s="45">
        <f t="shared" si="2"/>
        <v>0</v>
      </c>
      <c r="M72" s="39"/>
      <c r="N72" s="49">
        <f t="shared" si="3"/>
        <v>0</v>
      </c>
      <c r="O72" s="39"/>
      <c r="P72" s="53">
        <f t="shared" si="4"/>
        <v>0</v>
      </c>
    </row>
    <row r="73" spans="2:16">
      <c r="B73" s="19">
        <f t="shared" si="5"/>
        <v>64</v>
      </c>
      <c r="C73" s="20">
        <f t="shared" si="12"/>
        <v>6.0040000000000013</v>
      </c>
      <c r="D73" s="23" t="s">
        <v>87</v>
      </c>
      <c r="E73" s="19"/>
      <c r="F73" s="19"/>
      <c r="G73" s="22"/>
      <c r="H73" s="35">
        <f t="shared" si="7"/>
        <v>0</v>
      </c>
      <c r="I73" s="39"/>
      <c r="J73" s="40">
        <f t="shared" si="1"/>
        <v>0</v>
      </c>
      <c r="K73" s="39"/>
      <c r="L73" s="45">
        <f t="shared" si="2"/>
        <v>0</v>
      </c>
      <c r="M73" s="39"/>
      <c r="N73" s="49">
        <f t="shared" si="3"/>
        <v>0</v>
      </c>
      <c r="O73" s="39"/>
      <c r="P73" s="53">
        <f t="shared" si="4"/>
        <v>0</v>
      </c>
    </row>
    <row r="74" spans="2:16">
      <c r="B74" s="19">
        <f t="shared" si="5"/>
        <v>65</v>
      </c>
      <c r="C74" s="20">
        <f t="shared" si="12"/>
        <v>6.0050000000000017</v>
      </c>
      <c r="D74" s="23" t="s">
        <v>88</v>
      </c>
      <c r="E74" s="19"/>
      <c r="F74" s="19"/>
      <c r="G74" s="22"/>
      <c r="H74" s="35">
        <f t="shared" si="7"/>
        <v>0</v>
      </c>
      <c r="I74" s="39"/>
      <c r="J74" s="40">
        <f t="shared" ref="J74:J137" si="13">I74*E74</f>
        <v>0</v>
      </c>
      <c r="K74" s="39"/>
      <c r="L74" s="45">
        <f t="shared" si="2"/>
        <v>0</v>
      </c>
      <c r="M74" s="39"/>
      <c r="N74" s="49">
        <f t="shared" si="3"/>
        <v>0</v>
      </c>
      <c r="O74" s="39"/>
      <c r="P74" s="53">
        <f t="shared" si="4"/>
        <v>0</v>
      </c>
    </row>
    <row r="75" spans="2:16">
      <c r="B75" s="19">
        <f t="shared" si="5"/>
        <v>66</v>
      </c>
      <c r="C75" s="20">
        <f t="shared" si="12"/>
        <v>6.006000000000002</v>
      </c>
      <c r="D75" s="23" t="s">
        <v>89</v>
      </c>
      <c r="E75" s="19"/>
      <c r="F75" s="19"/>
      <c r="G75" s="22"/>
      <c r="H75" s="35">
        <f t="shared" ref="H75:H138" si="14">G75*C75</f>
        <v>0</v>
      </c>
      <c r="I75" s="39"/>
      <c r="J75" s="40">
        <f t="shared" si="13"/>
        <v>0</v>
      </c>
      <c r="K75" s="39"/>
      <c r="L75" s="45">
        <f t="shared" ref="L75:L138" si="15">K75*E75</f>
        <v>0</v>
      </c>
      <c r="M75" s="39"/>
      <c r="N75" s="49">
        <f t="shared" ref="N75:N138" si="16">M75*E75</f>
        <v>0</v>
      </c>
      <c r="O75" s="39"/>
      <c r="P75" s="53">
        <f t="shared" ref="P75:P138" si="17">O75*E75</f>
        <v>0</v>
      </c>
    </row>
    <row r="76" spans="2:16">
      <c r="B76" s="19">
        <f t="shared" ref="B76:B139" si="18">B75+1</f>
        <v>67</v>
      </c>
      <c r="C76" s="20">
        <f t="shared" si="12"/>
        <v>6.0070000000000023</v>
      </c>
      <c r="D76" s="23" t="s">
        <v>90</v>
      </c>
      <c r="E76" s="19"/>
      <c r="F76" s="19"/>
      <c r="G76" s="22"/>
      <c r="H76" s="35">
        <f t="shared" si="14"/>
        <v>0</v>
      </c>
      <c r="I76" s="39"/>
      <c r="J76" s="40">
        <f t="shared" si="13"/>
        <v>0</v>
      </c>
      <c r="K76" s="39"/>
      <c r="L76" s="45">
        <f t="shared" si="15"/>
        <v>0</v>
      </c>
      <c r="M76" s="39"/>
      <c r="N76" s="49">
        <f t="shared" si="16"/>
        <v>0</v>
      </c>
      <c r="O76" s="39"/>
      <c r="P76" s="53">
        <f t="shared" si="17"/>
        <v>0</v>
      </c>
    </row>
    <row r="77" spans="2:16">
      <c r="B77" s="19">
        <f t="shared" si="18"/>
        <v>68</v>
      </c>
      <c r="C77" s="20">
        <f t="shared" si="12"/>
        <v>6.0080000000000027</v>
      </c>
      <c r="D77" s="23" t="s">
        <v>91</v>
      </c>
      <c r="E77" s="19"/>
      <c r="F77" s="19"/>
      <c r="G77" s="22"/>
      <c r="H77" s="35">
        <f t="shared" si="14"/>
        <v>0</v>
      </c>
      <c r="I77" s="39"/>
      <c r="J77" s="40">
        <f t="shared" si="13"/>
        <v>0</v>
      </c>
      <c r="K77" s="39"/>
      <c r="L77" s="45">
        <f t="shared" si="15"/>
        <v>0</v>
      </c>
      <c r="M77" s="39"/>
      <c r="N77" s="49">
        <f t="shared" si="16"/>
        <v>0</v>
      </c>
      <c r="O77" s="39"/>
      <c r="P77" s="53">
        <f t="shared" si="17"/>
        <v>0</v>
      </c>
    </row>
    <row r="78" spans="2:16">
      <c r="B78" s="19">
        <f t="shared" si="18"/>
        <v>69</v>
      </c>
      <c r="C78" s="20">
        <f t="shared" si="12"/>
        <v>6.009000000000003</v>
      </c>
      <c r="D78" s="23" t="s">
        <v>92</v>
      </c>
      <c r="E78" s="19"/>
      <c r="F78" s="19"/>
      <c r="G78" s="22"/>
      <c r="H78" s="35">
        <f t="shared" si="14"/>
        <v>0</v>
      </c>
      <c r="I78" s="39"/>
      <c r="J78" s="40">
        <f t="shared" si="13"/>
        <v>0</v>
      </c>
      <c r="K78" s="39"/>
      <c r="L78" s="45">
        <f t="shared" si="15"/>
        <v>0</v>
      </c>
      <c r="M78" s="39"/>
      <c r="N78" s="49">
        <f t="shared" si="16"/>
        <v>0</v>
      </c>
      <c r="O78" s="39"/>
      <c r="P78" s="53">
        <f t="shared" si="17"/>
        <v>0</v>
      </c>
    </row>
    <row r="79" spans="2:16">
      <c r="B79" s="19">
        <f t="shared" si="18"/>
        <v>70</v>
      </c>
      <c r="C79" s="20">
        <v>7.0010000000000003</v>
      </c>
      <c r="D79" s="23" t="s">
        <v>93</v>
      </c>
      <c r="E79" s="19"/>
      <c r="F79" s="19"/>
      <c r="G79" s="22"/>
      <c r="H79" s="35">
        <f t="shared" si="14"/>
        <v>0</v>
      </c>
      <c r="I79" s="39"/>
      <c r="J79" s="40">
        <f t="shared" si="13"/>
        <v>0</v>
      </c>
      <c r="K79" s="39"/>
      <c r="L79" s="45">
        <f t="shared" si="15"/>
        <v>0</v>
      </c>
      <c r="M79" s="39"/>
      <c r="N79" s="49">
        <f t="shared" si="16"/>
        <v>0</v>
      </c>
      <c r="O79" s="39"/>
      <c r="P79" s="53">
        <f t="shared" si="17"/>
        <v>0</v>
      </c>
    </row>
    <row r="80" spans="2:16">
      <c r="B80" s="19">
        <f t="shared" si="18"/>
        <v>71</v>
      </c>
      <c r="C80" s="20">
        <f>C79+0.001</f>
        <v>7.0020000000000007</v>
      </c>
      <c r="D80" s="23" t="s">
        <v>94</v>
      </c>
      <c r="E80" s="19"/>
      <c r="F80" s="19"/>
      <c r="G80" s="22"/>
      <c r="H80" s="35">
        <f t="shared" si="14"/>
        <v>0</v>
      </c>
      <c r="I80" s="39"/>
      <c r="J80" s="40">
        <f t="shared" si="13"/>
        <v>0</v>
      </c>
      <c r="K80" s="39"/>
      <c r="L80" s="45">
        <f t="shared" si="15"/>
        <v>0</v>
      </c>
      <c r="M80" s="39"/>
      <c r="N80" s="49">
        <f t="shared" si="16"/>
        <v>0</v>
      </c>
      <c r="O80" s="39"/>
      <c r="P80" s="53">
        <f t="shared" si="17"/>
        <v>0</v>
      </c>
    </row>
    <row r="81" spans="2:16">
      <c r="B81" s="19">
        <f t="shared" si="18"/>
        <v>72</v>
      </c>
      <c r="C81" s="20">
        <f t="shared" ref="C81:C86" si="19">C80+0.001</f>
        <v>7.003000000000001</v>
      </c>
      <c r="D81" s="23" t="s">
        <v>95</v>
      </c>
      <c r="E81" s="19"/>
      <c r="F81" s="19"/>
      <c r="G81" s="22"/>
      <c r="H81" s="35">
        <f t="shared" si="14"/>
        <v>0</v>
      </c>
      <c r="I81" s="39"/>
      <c r="J81" s="40">
        <f t="shared" si="13"/>
        <v>0</v>
      </c>
      <c r="K81" s="39"/>
      <c r="L81" s="45">
        <f t="shared" si="15"/>
        <v>0</v>
      </c>
      <c r="M81" s="39"/>
      <c r="N81" s="49">
        <f t="shared" si="16"/>
        <v>0</v>
      </c>
      <c r="O81" s="39"/>
      <c r="P81" s="53">
        <f t="shared" si="17"/>
        <v>0</v>
      </c>
    </row>
    <row r="82" spans="2:16">
      <c r="B82" s="19">
        <f t="shared" si="18"/>
        <v>73</v>
      </c>
      <c r="C82" s="20">
        <f t="shared" si="19"/>
        <v>7.0040000000000013</v>
      </c>
      <c r="D82" s="23" t="s">
        <v>96</v>
      </c>
      <c r="E82" s="19"/>
      <c r="F82" s="19"/>
      <c r="G82" s="22"/>
      <c r="H82" s="35">
        <f t="shared" si="14"/>
        <v>0</v>
      </c>
      <c r="I82" s="39"/>
      <c r="J82" s="40">
        <f t="shared" si="13"/>
        <v>0</v>
      </c>
      <c r="K82" s="39"/>
      <c r="L82" s="45">
        <f t="shared" si="15"/>
        <v>0</v>
      </c>
      <c r="M82" s="39"/>
      <c r="N82" s="49">
        <f t="shared" si="16"/>
        <v>0</v>
      </c>
      <c r="O82" s="39"/>
      <c r="P82" s="53">
        <f t="shared" si="17"/>
        <v>0</v>
      </c>
    </row>
    <row r="83" spans="2:16">
      <c r="B83" s="19">
        <f t="shared" si="18"/>
        <v>74</v>
      </c>
      <c r="C83" s="20">
        <f t="shared" si="19"/>
        <v>7.0050000000000017</v>
      </c>
      <c r="D83" s="23" t="s">
        <v>97</v>
      </c>
      <c r="E83" s="19"/>
      <c r="F83" s="19"/>
      <c r="G83" s="22"/>
      <c r="H83" s="35">
        <f t="shared" si="14"/>
        <v>0</v>
      </c>
      <c r="I83" s="39"/>
      <c r="J83" s="40">
        <f t="shared" si="13"/>
        <v>0</v>
      </c>
      <c r="K83" s="39"/>
      <c r="L83" s="45">
        <f t="shared" si="15"/>
        <v>0</v>
      </c>
      <c r="M83" s="39"/>
      <c r="N83" s="49">
        <f t="shared" si="16"/>
        <v>0</v>
      </c>
      <c r="O83" s="39"/>
      <c r="P83" s="53">
        <f t="shared" si="17"/>
        <v>0</v>
      </c>
    </row>
    <row r="84" spans="2:16">
      <c r="B84" s="19">
        <f t="shared" si="18"/>
        <v>75</v>
      </c>
      <c r="C84" s="20">
        <f t="shared" si="19"/>
        <v>7.006000000000002</v>
      </c>
      <c r="D84" s="23" t="s">
        <v>98</v>
      </c>
      <c r="E84" s="19"/>
      <c r="F84" s="19"/>
      <c r="G84" s="22"/>
      <c r="H84" s="35">
        <f t="shared" si="14"/>
        <v>0</v>
      </c>
      <c r="I84" s="39"/>
      <c r="J84" s="40">
        <f t="shared" si="13"/>
        <v>0</v>
      </c>
      <c r="K84" s="39"/>
      <c r="L84" s="45">
        <f t="shared" si="15"/>
        <v>0</v>
      </c>
      <c r="M84" s="39"/>
      <c r="N84" s="49">
        <f t="shared" si="16"/>
        <v>0</v>
      </c>
      <c r="O84" s="39"/>
      <c r="P84" s="53">
        <f t="shared" si="17"/>
        <v>0</v>
      </c>
    </row>
    <row r="85" spans="2:16" ht="16.5" customHeight="1">
      <c r="B85" s="19">
        <f t="shared" si="18"/>
        <v>76</v>
      </c>
      <c r="C85" s="20">
        <f t="shared" si="19"/>
        <v>7.0070000000000023</v>
      </c>
      <c r="D85" s="23" t="s">
        <v>99</v>
      </c>
      <c r="E85" s="19"/>
      <c r="F85" s="19"/>
      <c r="G85" s="22"/>
      <c r="H85" s="35">
        <f t="shared" si="14"/>
        <v>0</v>
      </c>
      <c r="I85" s="39"/>
      <c r="J85" s="40">
        <f t="shared" si="13"/>
        <v>0</v>
      </c>
      <c r="K85" s="39"/>
      <c r="L85" s="45">
        <f t="shared" si="15"/>
        <v>0</v>
      </c>
      <c r="M85" s="39"/>
      <c r="N85" s="49">
        <f t="shared" si="16"/>
        <v>0</v>
      </c>
      <c r="O85" s="39"/>
      <c r="P85" s="53">
        <f t="shared" si="17"/>
        <v>0</v>
      </c>
    </row>
    <row r="86" spans="2:16">
      <c r="B86" s="19">
        <f t="shared" si="18"/>
        <v>77</v>
      </c>
      <c r="C86" s="20">
        <f t="shared" si="19"/>
        <v>7.0080000000000027</v>
      </c>
      <c r="D86" s="23" t="s">
        <v>100</v>
      </c>
      <c r="E86" s="19"/>
      <c r="F86" s="19"/>
      <c r="G86" s="22"/>
      <c r="H86" s="35">
        <f t="shared" si="14"/>
        <v>0</v>
      </c>
      <c r="I86" s="39"/>
      <c r="J86" s="40">
        <f t="shared" si="13"/>
        <v>0</v>
      </c>
      <c r="K86" s="39"/>
      <c r="L86" s="45">
        <f t="shared" si="15"/>
        <v>0</v>
      </c>
      <c r="M86" s="39"/>
      <c r="N86" s="49">
        <f t="shared" si="16"/>
        <v>0</v>
      </c>
      <c r="O86" s="39"/>
      <c r="P86" s="53">
        <f t="shared" si="17"/>
        <v>0</v>
      </c>
    </row>
    <row r="87" spans="2:16">
      <c r="B87" s="19">
        <f t="shared" si="18"/>
        <v>78</v>
      </c>
      <c r="C87" s="20">
        <f>8.001</f>
        <v>8.0009999999999994</v>
      </c>
      <c r="D87" s="23" t="s">
        <v>101</v>
      </c>
      <c r="E87" s="19"/>
      <c r="F87" s="19"/>
      <c r="G87" s="22"/>
      <c r="H87" s="35">
        <f t="shared" si="14"/>
        <v>0</v>
      </c>
      <c r="I87" s="39"/>
      <c r="J87" s="40">
        <f t="shared" si="13"/>
        <v>0</v>
      </c>
      <c r="K87" s="39"/>
      <c r="L87" s="45">
        <f t="shared" si="15"/>
        <v>0</v>
      </c>
      <c r="M87" s="39"/>
      <c r="N87" s="49">
        <f t="shared" si="16"/>
        <v>0</v>
      </c>
      <c r="O87" s="39"/>
      <c r="P87" s="53">
        <f t="shared" si="17"/>
        <v>0</v>
      </c>
    </row>
    <row r="88" spans="2:16">
      <c r="B88" s="19">
        <f t="shared" si="18"/>
        <v>79</v>
      </c>
      <c r="C88" s="20">
        <f>C87+0.001</f>
        <v>8.0019999999999989</v>
      </c>
      <c r="D88" s="23" t="s">
        <v>102</v>
      </c>
      <c r="E88" s="19"/>
      <c r="F88" s="19"/>
      <c r="G88" s="22"/>
      <c r="H88" s="35">
        <f t="shared" si="14"/>
        <v>0</v>
      </c>
      <c r="I88" s="39"/>
      <c r="J88" s="40">
        <f t="shared" si="13"/>
        <v>0</v>
      </c>
      <c r="K88" s="39"/>
      <c r="L88" s="45">
        <f t="shared" si="15"/>
        <v>0</v>
      </c>
      <c r="M88" s="39"/>
      <c r="N88" s="49">
        <f t="shared" si="16"/>
        <v>0</v>
      </c>
      <c r="O88" s="39"/>
      <c r="P88" s="53">
        <f t="shared" si="17"/>
        <v>0</v>
      </c>
    </row>
    <row r="89" spans="2:16">
      <c r="B89" s="19">
        <f t="shared" si="18"/>
        <v>80</v>
      </c>
      <c r="C89" s="20">
        <f t="shared" ref="C89:C99" si="20">C88+0.001</f>
        <v>8.0029999999999983</v>
      </c>
      <c r="D89" s="23" t="s">
        <v>103</v>
      </c>
      <c r="E89" s="19"/>
      <c r="F89" s="19"/>
      <c r="G89" s="22"/>
      <c r="H89" s="35">
        <f t="shared" si="14"/>
        <v>0</v>
      </c>
      <c r="I89" s="39"/>
      <c r="J89" s="40">
        <f t="shared" si="13"/>
        <v>0</v>
      </c>
      <c r="K89" s="39"/>
      <c r="L89" s="45">
        <f t="shared" si="15"/>
        <v>0</v>
      </c>
      <c r="M89" s="39"/>
      <c r="N89" s="49">
        <f t="shared" si="16"/>
        <v>0</v>
      </c>
      <c r="O89" s="39"/>
      <c r="P89" s="53">
        <f t="shared" si="17"/>
        <v>0</v>
      </c>
    </row>
    <row r="90" spans="2:16">
      <c r="B90" s="19">
        <f t="shared" si="18"/>
        <v>81</v>
      </c>
      <c r="C90" s="20">
        <f t="shared" si="20"/>
        <v>8.0039999999999978</v>
      </c>
      <c r="D90" s="23" t="s">
        <v>104</v>
      </c>
      <c r="E90" s="19"/>
      <c r="F90" s="19"/>
      <c r="G90" s="22"/>
      <c r="H90" s="35">
        <f t="shared" si="14"/>
        <v>0</v>
      </c>
      <c r="I90" s="39"/>
      <c r="J90" s="40">
        <f t="shared" si="13"/>
        <v>0</v>
      </c>
      <c r="K90" s="39"/>
      <c r="L90" s="45">
        <f t="shared" si="15"/>
        <v>0</v>
      </c>
      <c r="M90" s="39"/>
      <c r="N90" s="49">
        <f t="shared" si="16"/>
        <v>0</v>
      </c>
      <c r="O90" s="39"/>
      <c r="P90" s="53">
        <f t="shared" si="17"/>
        <v>0</v>
      </c>
    </row>
    <row r="91" spans="2:16">
      <c r="B91" s="19">
        <f t="shared" si="18"/>
        <v>82</v>
      </c>
      <c r="C91" s="20">
        <f t="shared" si="20"/>
        <v>8.0049999999999972</v>
      </c>
      <c r="D91" s="23" t="s">
        <v>105</v>
      </c>
      <c r="E91" s="19"/>
      <c r="F91" s="19"/>
      <c r="G91" s="22"/>
      <c r="H91" s="35">
        <f t="shared" si="14"/>
        <v>0</v>
      </c>
      <c r="I91" s="39"/>
      <c r="J91" s="40">
        <f t="shared" si="13"/>
        <v>0</v>
      </c>
      <c r="K91" s="39"/>
      <c r="L91" s="45">
        <f t="shared" si="15"/>
        <v>0</v>
      </c>
      <c r="M91" s="39"/>
      <c r="N91" s="49">
        <f t="shared" si="16"/>
        <v>0</v>
      </c>
      <c r="O91" s="39"/>
      <c r="P91" s="53">
        <f t="shared" si="17"/>
        <v>0</v>
      </c>
    </row>
    <row r="92" spans="2:16">
      <c r="B92" s="19">
        <f t="shared" si="18"/>
        <v>83</v>
      </c>
      <c r="C92" s="20">
        <f t="shared" si="20"/>
        <v>8.0059999999999967</v>
      </c>
      <c r="D92" s="23" t="s">
        <v>106</v>
      </c>
      <c r="E92" s="19"/>
      <c r="F92" s="19"/>
      <c r="G92" s="22"/>
      <c r="H92" s="35">
        <f t="shared" si="14"/>
        <v>0</v>
      </c>
      <c r="I92" s="39"/>
      <c r="J92" s="40">
        <f t="shared" si="13"/>
        <v>0</v>
      </c>
      <c r="K92" s="39"/>
      <c r="L92" s="45">
        <f t="shared" si="15"/>
        <v>0</v>
      </c>
      <c r="M92" s="39"/>
      <c r="N92" s="49">
        <f t="shared" si="16"/>
        <v>0</v>
      </c>
      <c r="O92" s="39"/>
      <c r="P92" s="53">
        <f t="shared" si="17"/>
        <v>0</v>
      </c>
    </row>
    <row r="93" spans="2:16" ht="29">
      <c r="B93" s="19">
        <f t="shared" si="18"/>
        <v>84</v>
      </c>
      <c r="C93" s="20">
        <f t="shared" si="20"/>
        <v>8.0069999999999961</v>
      </c>
      <c r="D93" s="23" t="s">
        <v>107</v>
      </c>
      <c r="E93" s="19"/>
      <c r="F93" s="19"/>
      <c r="G93" s="22"/>
      <c r="H93" s="35">
        <f t="shared" si="14"/>
        <v>0</v>
      </c>
      <c r="I93" s="39"/>
      <c r="J93" s="40">
        <f t="shared" si="13"/>
        <v>0</v>
      </c>
      <c r="K93" s="39"/>
      <c r="L93" s="45">
        <f t="shared" si="15"/>
        <v>0</v>
      </c>
      <c r="M93" s="39"/>
      <c r="N93" s="49">
        <f t="shared" si="16"/>
        <v>0</v>
      </c>
      <c r="O93" s="39"/>
      <c r="P93" s="53">
        <f t="shared" si="17"/>
        <v>0</v>
      </c>
    </row>
    <row r="94" spans="2:16">
      <c r="B94" s="19">
        <f t="shared" si="18"/>
        <v>85</v>
      </c>
      <c r="C94" s="20">
        <f t="shared" si="20"/>
        <v>8.0079999999999956</v>
      </c>
      <c r="D94" s="23" t="s">
        <v>108</v>
      </c>
      <c r="E94" s="19"/>
      <c r="F94" s="19"/>
      <c r="G94" s="22"/>
      <c r="H94" s="35">
        <f t="shared" si="14"/>
        <v>0</v>
      </c>
      <c r="I94" s="39"/>
      <c r="J94" s="40">
        <f t="shared" si="13"/>
        <v>0</v>
      </c>
      <c r="K94" s="39"/>
      <c r="L94" s="45">
        <f t="shared" si="15"/>
        <v>0</v>
      </c>
      <c r="M94" s="39"/>
      <c r="N94" s="49">
        <f t="shared" si="16"/>
        <v>0</v>
      </c>
      <c r="O94" s="39"/>
      <c r="P94" s="53">
        <f t="shared" si="17"/>
        <v>0</v>
      </c>
    </row>
    <row r="95" spans="2:16">
      <c r="B95" s="19">
        <f t="shared" si="18"/>
        <v>86</v>
      </c>
      <c r="C95" s="20">
        <f t="shared" si="20"/>
        <v>8.008999999999995</v>
      </c>
      <c r="D95" s="23" t="s">
        <v>109</v>
      </c>
      <c r="E95" s="19"/>
      <c r="F95" s="19"/>
      <c r="G95" s="22"/>
      <c r="H95" s="35">
        <f t="shared" si="14"/>
        <v>0</v>
      </c>
      <c r="I95" s="39"/>
      <c r="J95" s="40">
        <f t="shared" si="13"/>
        <v>0</v>
      </c>
      <c r="K95" s="39"/>
      <c r="L95" s="45">
        <f t="shared" si="15"/>
        <v>0</v>
      </c>
      <c r="M95" s="39"/>
      <c r="N95" s="49">
        <f t="shared" si="16"/>
        <v>0</v>
      </c>
      <c r="O95" s="39"/>
      <c r="P95" s="53">
        <f t="shared" si="17"/>
        <v>0</v>
      </c>
    </row>
    <row r="96" spans="2:16">
      <c r="B96" s="19">
        <f t="shared" si="18"/>
        <v>87</v>
      </c>
      <c r="C96" s="20">
        <f t="shared" si="20"/>
        <v>8.0099999999999945</v>
      </c>
      <c r="D96" s="23" t="s">
        <v>110</v>
      </c>
      <c r="E96" s="19"/>
      <c r="F96" s="19"/>
      <c r="G96" s="22"/>
      <c r="H96" s="35">
        <f t="shared" si="14"/>
        <v>0</v>
      </c>
      <c r="I96" s="39"/>
      <c r="J96" s="40">
        <f t="shared" si="13"/>
        <v>0</v>
      </c>
      <c r="K96" s="39"/>
      <c r="L96" s="45">
        <f t="shared" si="15"/>
        <v>0</v>
      </c>
      <c r="M96" s="39"/>
      <c r="N96" s="49">
        <f t="shared" si="16"/>
        <v>0</v>
      </c>
      <c r="O96" s="39"/>
      <c r="P96" s="53">
        <f t="shared" si="17"/>
        <v>0</v>
      </c>
    </row>
    <row r="97" spans="2:16">
      <c r="B97" s="19">
        <f t="shared" si="18"/>
        <v>88</v>
      </c>
      <c r="C97" s="20">
        <f t="shared" si="20"/>
        <v>8.0109999999999939</v>
      </c>
      <c r="D97" s="23" t="s">
        <v>111</v>
      </c>
      <c r="E97" s="19"/>
      <c r="F97" s="19"/>
      <c r="G97" s="22"/>
      <c r="H97" s="35">
        <f t="shared" si="14"/>
        <v>0</v>
      </c>
      <c r="I97" s="39"/>
      <c r="J97" s="40">
        <f t="shared" si="13"/>
        <v>0</v>
      </c>
      <c r="K97" s="39"/>
      <c r="L97" s="45">
        <f t="shared" si="15"/>
        <v>0</v>
      </c>
      <c r="M97" s="39"/>
      <c r="N97" s="49">
        <f t="shared" si="16"/>
        <v>0</v>
      </c>
      <c r="O97" s="39"/>
      <c r="P97" s="53">
        <f t="shared" si="17"/>
        <v>0</v>
      </c>
    </row>
    <row r="98" spans="2:16">
      <c r="B98" s="19">
        <f t="shared" si="18"/>
        <v>89</v>
      </c>
      <c r="C98" s="20">
        <f t="shared" si="20"/>
        <v>8.0119999999999933</v>
      </c>
      <c r="D98" s="23" t="s">
        <v>112</v>
      </c>
      <c r="E98" s="19"/>
      <c r="F98" s="19"/>
      <c r="G98" s="22"/>
      <c r="H98" s="35">
        <f t="shared" si="14"/>
        <v>0</v>
      </c>
      <c r="I98" s="39"/>
      <c r="J98" s="40">
        <f t="shared" si="13"/>
        <v>0</v>
      </c>
      <c r="K98" s="39"/>
      <c r="L98" s="45">
        <f t="shared" si="15"/>
        <v>0</v>
      </c>
      <c r="M98" s="39"/>
      <c r="N98" s="49">
        <f t="shared" si="16"/>
        <v>0</v>
      </c>
      <c r="O98" s="39"/>
      <c r="P98" s="53">
        <f t="shared" si="17"/>
        <v>0</v>
      </c>
    </row>
    <row r="99" spans="2:16">
      <c r="B99" s="19">
        <f t="shared" si="18"/>
        <v>90</v>
      </c>
      <c r="C99" s="20">
        <f t="shared" si="20"/>
        <v>8.0129999999999928</v>
      </c>
      <c r="D99" s="23" t="s">
        <v>113</v>
      </c>
      <c r="E99" s="19"/>
      <c r="F99" s="19"/>
      <c r="G99" s="22"/>
      <c r="H99" s="35">
        <f t="shared" si="14"/>
        <v>0</v>
      </c>
      <c r="I99" s="39"/>
      <c r="J99" s="40">
        <f t="shared" si="13"/>
        <v>0</v>
      </c>
      <c r="K99" s="39"/>
      <c r="L99" s="45">
        <f t="shared" si="15"/>
        <v>0</v>
      </c>
      <c r="M99" s="39"/>
      <c r="N99" s="49">
        <f t="shared" si="16"/>
        <v>0</v>
      </c>
      <c r="O99" s="39"/>
      <c r="P99" s="53">
        <f t="shared" si="17"/>
        <v>0</v>
      </c>
    </row>
    <row r="100" spans="2:16">
      <c r="B100" s="19">
        <f t="shared" si="18"/>
        <v>91</v>
      </c>
      <c r="C100" s="20">
        <v>9.0009999999999994</v>
      </c>
      <c r="D100" s="23" t="s">
        <v>114</v>
      </c>
      <c r="E100" s="19"/>
      <c r="F100" s="19"/>
      <c r="G100" s="22"/>
      <c r="H100" s="35">
        <f t="shared" si="14"/>
        <v>0</v>
      </c>
      <c r="I100" s="39"/>
      <c r="J100" s="40">
        <f t="shared" si="13"/>
        <v>0</v>
      </c>
      <c r="K100" s="39"/>
      <c r="L100" s="45">
        <f t="shared" si="15"/>
        <v>0</v>
      </c>
      <c r="M100" s="39"/>
      <c r="N100" s="49">
        <f t="shared" si="16"/>
        <v>0</v>
      </c>
      <c r="O100" s="39"/>
      <c r="P100" s="53">
        <f t="shared" si="17"/>
        <v>0</v>
      </c>
    </row>
    <row r="101" spans="2:16">
      <c r="B101" s="19">
        <f t="shared" si="18"/>
        <v>92</v>
      </c>
      <c r="C101" s="20">
        <f>C100+0.001</f>
        <v>9.0019999999999989</v>
      </c>
      <c r="D101" s="23" t="s">
        <v>115</v>
      </c>
      <c r="E101" s="19"/>
      <c r="F101" s="19"/>
      <c r="G101" s="22"/>
      <c r="H101" s="35">
        <f t="shared" si="14"/>
        <v>0</v>
      </c>
      <c r="I101" s="39"/>
      <c r="J101" s="40">
        <f t="shared" si="13"/>
        <v>0</v>
      </c>
      <c r="K101" s="39"/>
      <c r="L101" s="45">
        <f t="shared" si="15"/>
        <v>0</v>
      </c>
      <c r="M101" s="39"/>
      <c r="N101" s="49">
        <f t="shared" si="16"/>
        <v>0</v>
      </c>
      <c r="O101" s="39"/>
      <c r="P101" s="53">
        <f t="shared" si="17"/>
        <v>0</v>
      </c>
    </row>
    <row r="102" spans="2:16">
      <c r="B102" s="19">
        <f t="shared" si="18"/>
        <v>93</v>
      </c>
      <c r="C102" s="20">
        <f t="shared" ref="C102:C109" si="21">C101+0.001</f>
        <v>9.0029999999999983</v>
      </c>
      <c r="D102" s="23" t="s">
        <v>116</v>
      </c>
      <c r="E102" s="19"/>
      <c r="F102" s="19"/>
      <c r="G102" s="22"/>
      <c r="H102" s="35">
        <f t="shared" si="14"/>
        <v>0</v>
      </c>
      <c r="I102" s="39"/>
      <c r="J102" s="40">
        <f t="shared" si="13"/>
        <v>0</v>
      </c>
      <c r="K102" s="39"/>
      <c r="L102" s="45">
        <f t="shared" si="15"/>
        <v>0</v>
      </c>
      <c r="M102" s="39"/>
      <c r="N102" s="49">
        <f t="shared" si="16"/>
        <v>0</v>
      </c>
      <c r="O102" s="39"/>
      <c r="P102" s="53">
        <f t="shared" si="17"/>
        <v>0</v>
      </c>
    </row>
    <row r="103" spans="2:16">
      <c r="B103" s="19">
        <f t="shared" si="18"/>
        <v>94</v>
      </c>
      <c r="C103" s="20">
        <f t="shared" si="21"/>
        <v>9.0039999999999978</v>
      </c>
      <c r="D103" s="23" t="s">
        <v>117</v>
      </c>
      <c r="E103" s="19"/>
      <c r="F103" s="19"/>
      <c r="G103" s="22"/>
      <c r="H103" s="35">
        <f t="shared" si="14"/>
        <v>0</v>
      </c>
      <c r="I103" s="39"/>
      <c r="J103" s="40">
        <f t="shared" si="13"/>
        <v>0</v>
      </c>
      <c r="K103" s="39"/>
      <c r="L103" s="45">
        <f t="shared" si="15"/>
        <v>0</v>
      </c>
      <c r="M103" s="39"/>
      <c r="N103" s="49">
        <f t="shared" si="16"/>
        <v>0</v>
      </c>
      <c r="O103" s="39"/>
      <c r="P103" s="53">
        <f t="shared" si="17"/>
        <v>0</v>
      </c>
    </row>
    <row r="104" spans="2:16">
      <c r="B104" s="19">
        <f t="shared" si="18"/>
        <v>95</v>
      </c>
      <c r="C104" s="20">
        <f t="shared" si="21"/>
        <v>9.0049999999999972</v>
      </c>
      <c r="D104" s="23" t="s">
        <v>118</v>
      </c>
      <c r="E104" s="19"/>
      <c r="F104" s="19"/>
      <c r="G104" s="22"/>
      <c r="H104" s="35">
        <f t="shared" si="14"/>
        <v>0</v>
      </c>
      <c r="I104" s="39"/>
      <c r="J104" s="40">
        <f t="shared" si="13"/>
        <v>0</v>
      </c>
      <c r="K104" s="39"/>
      <c r="L104" s="45">
        <f t="shared" si="15"/>
        <v>0</v>
      </c>
      <c r="M104" s="39"/>
      <c r="N104" s="49">
        <f t="shared" si="16"/>
        <v>0</v>
      </c>
      <c r="O104" s="39"/>
      <c r="P104" s="53">
        <f t="shared" si="17"/>
        <v>0</v>
      </c>
    </row>
    <row r="105" spans="2:16">
      <c r="B105" s="19">
        <f t="shared" si="18"/>
        <v>96</v>
      </c>
      <c r="C105" s="20">
        <f t="shared" si="21"/>
        <v>9.0059999999999967</v>
      </c>
      <c r="D105" s="23" t="s">
        <v>119</v>
      </c>
      <c r="E105" s="19"/>
      <c r="F105" s="19"/>
      <c r="G105" s="22"/>
      <c r="H105" s="35">
        <f t="shared" si="14"/>
        <v>0</v>
      </c>
      <c r="I105" s="39"/>
      <c r="J105" s="40">
        <f t="shared" si="13"/>
        <v>0</v>
      </c>
      <c r="K105" s="39"/>
      <c r="L105" s="45">
        <f t="shared" si="15"/>
        <v>0</v>
      </c>
      <c r="M105" s="39"/>
      <c r="N105" s="49">
        <f t="shared" si="16"/>
        <v>0</v>
      </c>
      <c r="O105" s="39"/>
      <c r="P105" s="53">
        <f t="shared" si="17"/>
        <v>0</v>
      </c>
    </row>
    <row r="106" spans="2:16">
      <c r="B106" s="19">
        <f t="shared" si="18"/>
        <v>97</v>
      </c>
      <c r="C106" s="20">
        <f t="shared" si="21"/>
        <v>9.0069999999999961</v>
      </c>
      <c r="D106" s="23" t="s">
        <v>120</v>
      </c>
      <c r="E106" s="19"/>
      <c r="F106" s="19"/>
      <c r="G106" s="22"/>
      <c r="H106" s="35">
        <f t="shared" si="14"/>
        <v>0</v>
      </c>
      <c r="I106" s="39"/>
      <c r="J106" s="40">
        <f t="shared" si="13"/>
        <v>0</v>
      </c>
      <c r="K106" s="39"/>
      <c r="L106" s="45">
        <f t="shared" si="15"/>
        <v>0</v>
      </c>
      <c r="M106" s="39"/>
      <c r="N106" s="49">
        <f t="shared" si="16"/>
        <v>0</v>
      </c>
      <c r="O106" s="39"/>
      <c r="P106" s="53">
        <f t="shared" si="17"/>
        <v>0</v>
      </c>
    </row>
    <row r="107" spans="2:16">
      <c r="B107" s="19">
        <f t="shared" si="18"/>
        <v>98</v>
      </c>
      <c r="C107" s="20">
        <f t="shared" si="21"/>
        <v>9.0079999999999956</v>
      </c>
      <c r="D107" s="23" t="s">
        <v>121</v>
      </c>
      <c r="E107" s="19"/>
      <c r="F107" s="19"/>
      <c r="G107" s="22"/>
      <c r="H107" s="35">
        <f t="shared" si="14"/>
        <v>0</v>
      </c>
      <c r="I107" s="39"/>
      <c r="J107" s="40">
        <f t="shared" si="13"/>
        <v>0</v>
      </c>
      <c r="K107" s="39"/>
      <c r="L107" s="45">
        <f t="shared" si="15"/>
        <v>0</v>
      </c>
      <c r="M107" s="39"/>
      <c r="N107" s="49">
        <f t="shared" si="16"/>
        <v>0</v>
      </c>
      <c r="O107" s="39"/>
      <c r="P107" s="53">
        <f t="shared" si="17"/>
        <v>0</v>
      </c>
    </row>
    <row r="108" spans="2:16">
      <c r="B108" s="19">
        <f t="shared" si="18"/>
        <v>99</v>
      </c>
      <c r="C108" s="20">
        <f t="shared" si="21"/>
        <v>9.008999999999995</v>
      </c>
      <c r="D108" s="23" t="s">
        <v>122</v>
      </c>
      <c r="E108" s="19"/>
      <c r="F108" s="19"/>
      <c r="G108" s="22"/>
      <c r="H108" s="35">
        <f t="shared" si="14"/>
        <v>0</v>
      </c>
      <c r="I108" s="39"/>
      <c r="J108" s="40">
        <f t="shared" si="13"/>
        <v>0</v>
      </c>
      <c r="K108" s="39"/>
      <c r="L108" s="45">
        <f t="shared" si="15"/>
        <v>0</v>
      </c>
      <c r="M108" s="39"/>
      <c r="N108" s="49">
        <f t="shared" si="16"/>
        <v>0</v>
      </c>
      <c r="O108" s="39"/>
      <c r="P108" s="53">
        <f t="shared" si="17"/>
        <v>0</v>
      </c>
    </row>
    <row r="109" spans="2:16">
      <c r="B109" s="19">
        <f t="shared" si="18"/>
        <v>100</v>
      </c>
      <c r="C109" s="20">
        <f t="shared" si="21"/>
        <v>9.0099999999999945</v>
      </c>
      <c r="D109" s="23" t="s">
        <v>123</v>
      </c>
      <c r="E109" s="19"/>
      <c r="F109" s="19"/>
      <c r="G109" s="22"/>
      <c r="H109" s="35">
        <f t="shared" si="14"/>
        <v>0</v>
      </c>
      <c r="I109" s="39"/>
      <c r="J109" s="40">
        <f t="shared" si="13"/>
        <v>0</v>
      </c>
      <c r="K109" s="39"/>
      <c r="L109" s="45">
        <f t="shared" si="15"/>
        <v>0</v>
      </c>
      <c r="M109" s="39"/>
      <c r="N109" s="49">
        <f t="shared" si="16"/>
        <v>0</v>
      </c>
      <c r="O109" s="39"/>
      <c r="P109" s="53">
        <f t="shared" si="17"/>
        <v>0</v>
      </c>
    </row>
    <row r="110" spans="2:16">
      <c r="B110" s="19">
        <f t="shared" si="18"/>
        <v>101</v>
      </c>
      <c r="C110" s="20">
        <v>10.000999999999999</v>
      </c>
      <c r="D110" s="23" t="s">
        <v>124</v>
      </c>
      <c r="E110" s="19"/>
      <c r="F110" s="19"/>
      <c r="G110" s="22"/>
      <c r="H110" s="35">
        <f t="shared" si="14"/>
        <v>0</v>
      </c>
      <c r="I110" s="39"/>
      <c r="J110" s="40">
        <f t="shared" si="13"/>
        <v>0</v>
      </c>
      <c r="K110" s="39"/>
      <c r="L110" s="45">
        <f t="shared" si="15"/>
        <v>0</v>
      </c>
      <c r="M110" s="39"/>
      <c r="N110" s="49">
        <f t="shared" si="16"/>
        <v>0</v>
      </c>
      <c r="O110" s="39"/>
      <c r="P110" s="53">
        <f t="shared" si="17"/>
        <v>0</v>
      </c>
    </row>
    <row r="111" spans="2:16">
      <c r="B111" s="19">
        <f t="shared" si="18"/>
        <v>102</v>
      </c>
      <c r="C111" s="20">
        <f>C110+0.001</f>
        <v>10.001999999999999</v>
      </c>
      <c r="D111" s="23" t="s">
        <v>125</v>
      </c>
      <c r="E111" s="19"/>
      <c r="F111" s="19"/>
      <c r="G111" s="22"/>
      <c r="H111" s="35">
        <f t="shared" si="14"/>
        <v>0</v>
      </c>
      <c r="I111" s="39"/>
      <c r="J111" s="40">
        <f t="shared" si="13"/>
        <v>0</v>
      </c>
      <c r="K111" s="39"/>
      <c r="L111" s="45">
        <f t="shared" si="15"/>
        <v>0</v>
      </c>
      <c r="M111" s="39"/>
      <c r="N111" s="49">
        <f t="shared" si="16"/>
        <v>0</v>
      </c>
      <c r="O111" s="39"/>
      <c r="P111" s="53">
        <f t="shared" si="17"/>
        <v>0</v>
      </c>
    </row>
    <row r="112" spans="2:16">
      <c r="B112" s="19">
        <f t="shared" si="18"/>
        <v>103</v>
      </c>
      <c r="C112" s="20">
        <f t="shared" ref="C112:C118" si="22">C111+0.001</f>
        <v>10.002999999999998</v>
      </c>
      <c r="D112" s="23" t="s">
        <v>126</v>
      </c>
      <c r="E112" s="19"/>
      <c r="F112" s="19"/>
      <c r="G112" s="22"/>
      <c r="H112" s="35">
        <f t="shared" si="14"/>
        <v>0</v>
      </c>
      <c r="I112" s="39"/>
      <c r="J112" s="40">
        <f t="shared" si="13"/>
        <v>0</v>
      </c>
      <c r="K112" s="39"/>
      <c r="L112" s="45">
        <f t="shared" si="15"/>
        <v>0</v>
      </c>
      <c r="M112" s="39"/>
      <c r="N112" s="49">
        <f t="shared" si="16"/>
        <v>0</v>
      </c>
      <c r="O112" s="39"/>
      <c r="P112" s="53">
        <f t="shared" si="17"/>
        <v>0</v>
      </c>
    </row>
    <row r="113" spans="2:16">
      <c r="B113" s="19">
        <f t="shared" si="18"/>
        <v>104</v>
      </c>
      <c r="C113" s="20">
        <f t="shared" si="22"/>
        <v>10.003999999999998</v>
      </c>
      <c r="D113" s="23" t="s">
        <v>127</v>
      </c>
      <c r="E113" s="19"/>
      <c r="F113" s="19"/>
      <c r="G113" s="22"/>
      <c r="H113" s="35">
        <f t="shared" si="14"/>
        <v>0</v>
      </c>
      <c r="I113" s="39"/>
      <c r="J113" s="40">
        <f t="shared" si="13"/>
        <v>0</v>
      </c>
      <c r="K113" s="39"/>
      <c r="L113" s="45">
        <f t="shared" si="15"/>
        <v>0</v>
      </c>
      <c r="M113" s="39"/>
      <c r="N113" s="49">
        <f t="shared" si="16"/>
        <v>0</v>
      </c>
      <c r="O113" s="39"/>
      <c r="P113" s="53">
        <f t="shared" si="17"/>
        <v>0</v>
      </c>
    </row>
    <row r="114" spans="2:16">
      <c r="B114" s="19">
        <f t="shared" si="18"/>
        <v>105</v>
      </c>
      <c r="C114" s="20">
        <f t="shared" si="22"/>
        <v>10.004999999999997</v>
      </c>
      <c r="D114" s="23" t="s">
        <v>128</v>
      </c>
      <c r="E114" s="19"/>
      <c r="F114" s="19"/>
      <c r="G114" s="22"/>
      <c r="H114" s="35">
        <f t="shared" si="14"/>
        <v>0</v>
      </c>
      <c r="I114" s="39"/>
      <c r="J114" s="40">
        <f t="shared" si="13"/>
        <v>0</v>
      </c>
      <c r="K114" s="39"/>
      <c r="L114" s="45">
        <f t="shared" si="15"/>
        <v>0</v>
      </c>
      <c r="M114" s="39"/>
      <c r="N114" s="49">
        <f t="shared" si="16"/>
        <v>0</v>
      </c>
      <c r="O114" s="39"/>
      <c r="P114" s="53">
        <f t="shared" si="17"/>
        <v>0</v>
      </c>
    </row>
    <row r="115" spans="2:16">
      <c r="B115" s="19">
        <f t="shared" si="18"/>
        <v>106</v>
      </c>
      <c r="C115" s="20">
        <f t="shared" si="22"/>
        <v>10.005999999999997</v>
      </c>
      <c r="D115" s="23" t="s">
        <v>129</v>
      </c>
      <c r="E115" s="19"/>
      <c r="F115" s="19"/>
      <c r="G115" s="22"/>
      <c r="H115" s="35">
        <f t="shared" si="14"/>
        <v>0</v>
      </c>
      <c r="I115" s="39"/>
      <c r="J115" s="40">
        <f t="shared" si="13"/>
        <v>0</v>
      </c>
      <c r="K115" s="39"/>
      <c r="L115" s="45">
        <f t="shared" si="15"/>
        <v>0</v>
      </c>
      <c r="M115" s="39"/>
      <c r="N115" s="49">
        <f t="shared" si="16"/>
        <v>0</v>
      </c>
      <c r="O115" s="39"/>
      <c r="P115" s="53">
        <f t="shared" si="17"/>
        <v>0</v>
      </c>
    </row>
    <row r="116" spans="2:16">
      <c r="B116" s="19">
        <f t="shared" si="18"/>
        <v>107</v>
      </c>
      <c r="C116" s="20">
        <f t="shared" si="22"/>
        <v>10.006999999999996</v>
      </c>
      <c r="D116" s="23" t="s">
        <v>130</v>
      </c>
      <c r="E116" s="19"/>
      <c r="F116" s="19"/>
      <c r="G116" s="22"/>
      <c r="H116" s="35">
        <f t="shared" si="14"/>
        <v>0</v>
      </c>
      <c r="I116" s="39"/>
      <c r="J116" s="40">
        <f t="shared" si="13"/>
        <v>0</v>
      </c>
      <c r="K116" s="39"/>
      <c r="L116" s="45">
        <f t="shared" si="15"/>
        <v>0</v>
      </c>
      <c r="M116" s="39"/>
      <c r="N116" s="49">
        <f t="shared" si="16"/>
        <v>0</v>
      </c>
      <c r="O116" s="39"/>
      <c r="P116" s="53">
        <f t="shared" si="17"/>
        <v>0</v>
      </c>
    </row>
    <row r="117" spans="2:16">
      <c r="B117" s="19">
        <f t="shared" si="18"/>
        <v>108</v>
      </c>
      <c r="C117" s="20">
        <f t="shared" si="22"/>
        <v>10.007999999999996</v>
      </c>
      <c r="D117" s="23" t="s">
        <v>131</v>
      </c>
      <c r="E117" s="19"/>
      <c r="F117" s="19"/>
      <c r="G117" s="22"/>
      <c r="H117" s="35">
        <f t="shared" si="14"/>
        <v>0</v>
      </c>
      <c r="I117" s="39"/>
      <c r="J117" s="40">
        <f t="shared" si="13"/>
        <v>0</v>
      </c>
      <c r="K117" s="39"/>
      <c r="L117" s="45">
        <f t="shared" si="15"/>
        <v>0</v>
      </c>
      <c r="M117" s="39"/>
      <c r="N117" s="49">
        <f t="shared" si="16"/>
        <v>0</v>
      </c>
      <c r="O117" s="39"/>
      <c r="P117" s="53">
        <f t="shared" si="17"/>
        <v>0</v>
      </c>
    </row>
    <row r="118" spans="2:16">
      <c r="B118" s="19">
        <f t="shared" si="18"/>
        <v>109</v>
      </c>
      <c r="C118" s="20">
        <f t="shared" si="22"/>
        <v>10.008999999999995</v>
      </c>
      <c r="D118" s="23" t="s">
        <v>132</v>
      </c>
      <c r="E118" s="19"/>
      <c r="F118" s="19"/>
      <c r="G118" s="22"/>
      <c r="H118" s="35">
        <f t="shared" si="14"/>
        <v>0</v>
      </c>
      <c r="I118" s="39"/>
      <c r="J118" s="40">
        <f t="shared" si="13"/>
        <v>0</v>
      </c>
      <c r="K118" s="39"/>
      <c r="L118" s="45">
        <f t="shared" si="15"/>
        <v>0</v>
      </c>
      <c r="M118" s="39"/>
      <c r="N118" s="49">
        <f t="shared" si="16"/>
        <v>0</v>
      </c>
      <c r="O118" s="39"/>
      <c r="P118" s="53">
        <f t="shared" si="17"/>
        <v>0</v>
      </c>
    </row>
    <row r="119" spans="2:16">
      <c r="B119" s="19">
        <f t="shared" si="18"/>
        <v>110</v>
      </c>
      <c r="C119" s="20">
        <v>11.000999999999999</v>
      </c>
      <c r="D119" s="21" t="s">
        <v>133</v>
      </c>
      <c r="E119" s="19"/>
      <c r="F119" s="19"/>
      <c r="G119" s="22"/>
      <c r="H119" s="35">
        <f t="shared" si="14"/>
        <v>0</v>
      </c>
      <c r="I119" s="39"/>
      <c r="J119" s="40">
        <f t="shared" si="13"/>
        <v>0</v>
      </c>
      <c r="K119" s="39"/>
      <c r="L119" s="45">
        <f t="shared" si="15"/>
        <v>0</v>
      </c>
      <c r="M119" s="39"/>
      <c r="N119" s="49">
        <f t="shared" si="16"/>
        <v>0</v>
      </c>
      <c r="O119" s="39"/>
      <c r="P119" s="53">
        <f t="shared" si="17"/>
        <v>0</v>
      </c>
    </row>
    <row r="120" spans="2:16">
      <c r="B120" s="19">
        <f t="shared" si="18"/>
        <v>111</v>
      </c>
      <c r="C120" s="20">
        <f>C119+0.001</f>
        <v>11.001999999999999</v>
      </c>
      <c r="D120" s="21" t="s">
        <v>134</v>
      </c>
      <c r="E120" s="19"/>
      <c r="F120" s="19"/>
      <c r="G120" s="22"/>
      <c r="H120" s="35">
        <f t="shared" si="14"/>
        <v>0</v>
      </c>
      <c r="I120" s="39"/>
      <c r="J120" s="40">
        <f t="shared" si="13"/>
        <v>0</v>
      </c>
      <c r="K120" s="39"/>
      <c r="L120" s="45">
        <f t="shared" si="15"/>
        <v>0</v>
      </c>
      <c r="M120" s="39"/>
      <c r="N120" s="49">
        <f t="shared" si="16"/>
        <v>0</v>
      </c>
      <c r="O120" s="39"/>
      <c r="P120" s="53">
        <f t="shared" si="17"/>
        <v>0</v>
      </c>
    </row>
    <row r="121" spans="2:16">
      <c r="B121" s="19">
        <f t="shared" si="18"/>
        <v>112</v>
      </c>
      <c r="C121" s="20">
        <f t="shared" ref="C121:C122" si="23">C120+0.001</f>
        <v>11.002999999999998</v>
      </c>
      <c r="D121" s="21" t="s">
        <v>135</v>
      </c>
      <c r="E121" s="19"/>
      <c r="F121" s="19"/>
      <c r="G121" s="22"/>
      <c r="H121" s="35">
        <f t="shared" si="14"/>
        <v>0</v>
      </c>
      <c r="I121" s="39"/>
      <c r="J121" s="40">
        <f t="shared" si="13"/>
        <v>0</v>
      </c>
      <c r="K121" s="39"/>
      <c r="L121" s="45">
        <f t="shared" si="15"/>
        <v>0</v>
      </c>
      <c r="M121" s="39"/>
      <c r="N121" s="49">
        <f t="shared" si="16"/>
        <v>0</v>
      </c>
      <c r="O121" s="39"/>
      <c r="P121" s="53">
        <f t="shared" si="17"/>
        <v>0</v>
      </c>
    </row>
    <row r="122" spans="2:16">
      <c r="B122" s="19">
        <f t="shared" si="18"/>
        <v>113</v>
      </c>
      <c r="C122" s="20">
        <f t="shared" si="23"/>
        <v>11.003999999999998</v>
      </c>
      <c r="D122" s="21" t="s">
        <v>136</v>
      </c>
      <c r="E122" s="19"/>
      <c r="F122" s="19"/>
      <c r="G122" s="22"/>
      <c r="H122" s="35">
        <f t="shared" si="14"/>
        <v>0</v>
      </c>
      <c r="I122" s="39"/>
      <c r="J122" s="40">
        <f t="shared" si="13"/>
        <v>0</v>
      </c>
      <c r="K122" s="39"/>
      <c r="L122" s="45">
        <f t="shared" si="15"/>
        <v>0</v>
      </c>
      <c r="M122" s="39"/>
      <c r="N122" s="49">
        <f t="shared" si="16"/>
        <v>0</v>
      </c>
      <c r="O122" s="39"/>
      <c r="P122" s="53">
        <f t="shared" si="17"/>
        <v>0</v>
      </c>
    </row>
    <row r="123" spans="2:16">
      <c r="B123" s="19">
        <f t="shared" si="18"/>
        <v>114</v>
      </c>
      <c r="C123" s="20">
        <v>12.000999999999999</v>
      </c>
      <c r="D123" s="21" t="s">
        <v>137</v>
      </c>
      <c r="E123" s="19"/>
      <c r="F123" s="19"/>
      <c r="G123" s="22"/>
      <c r="H123" s="35">
        <f t="shared" si="14"/>
        <v>0</v>
      </c>
      <c r="I123" s="39"/>
      <c r="J123" s="40">
        <f t="shared" si="13"/>
        <v>0</v>
      </c>
      <c r="K123" s="39"/>
      <c r="L123" s="45">
        <f t="shared" si="15"/>
        <v>0</v>
      </c>
      <c r="M123" s="39"/>
      <c r="N123" s="49">
        <f t="shared" si="16"/>
        <v>0</v>
      </c>
      <c r="O123" s="39"/>
      <c r="P123" s="53">
        <f t="shared" si="17"/>
        <v>0</v>
      </c>
    </row>
    <row r="124" spans="2:16">
      <c r="B124" s="19">
        <f t="shared" si="18"/>
        <v>115</v>
      </c>
      <c r="C124" s="20">
        <f>C123+0.001</f>
        <v>12.001999999999999</v>
      </c>
      <c r="D124" s="21" t="s">
        <v>138</v>
      </c>
      <c r="E124" s="19"/>
      <c r="F124" s="19"/>
      <c r="G124" s="22"/>
      <c r="H124" s="35">
        <f t="shared" si="14"/>
        <v>0</v>
      </c>
      <c r="I124" s="39"/>
      <c r="J124" s="40">
        <f t="shared" si="13"/>
        <v>0</v>
      </c>
      <c r="K124" s="39"/>
      <c r="L124" s="45">
        <f t="shared" si="15"/>
        <v>0</v>
      </c>
      <c r="M124" s="39"/>
      <c r="N124" s="49">
        <f t="shared" si="16"/>
        <v>0</v>
      </c>
      <c r="O124" s="39"/>
      <c r="P124" s="53">
        <f t="shared" si="17"/>
        <v>0</v>
      </c>
    </row>
    <row r="125" spans="2:16">
      <c r="B125" s="19">
        <f t="shared" si="18"/>
        <v>116</v>
      </c>
      <c r="C125" s="20">
        <f t="shared" ref="C125:C138" si="24">C124+0.001</f>
        <v>12.002999999999998</v>
      </c>
      <c r="D125" s="21" t="s">
        <v>139</v>
      </c>
      <c r="E125" s="19"/>
      <c r="F125" s="19"/>
      <c r="G125" s="22"/>
      <c r="H125" s="35">
        <f t="shared" si="14"/>
        <v>0</v>
      </c>
      <c r="I125" s="39"/>
      <c r="J125" s="40">
        <f t="shared" si="13"/>
        <v>0</v>
      </c>
      <c r="K125" s="39"/>
      <c r="L125" s="45">
        <f t="shared" si="15"/>
        <v>0</v>
      </c>
      <c r="M125" s="39"/>
      <c r="N125" s="49">
        <f t="shared" si="16"/>
        <v>0</v>
      </c>
      <c r="O125" s="39"/>
      <c r="P125" s="53">
        <f t="shared" si="17"/>
        <v>0</v>
      </c>
    </row>
    <row r="126" spans="2:16">
      <c r="B126" s="19">
        <f t="shared" si="18"/>
        <v>117</v>
      </c>
      <c r="C126" s="20">
        <f t="shared" si="24"/>
        <v>12.003999999999998</v>
      </c>
      <c r="D126" s="21" t="s">
        <v>140</v>
      </c>
      <c r="E126" s="19"/>
      <c r="F126" s="19"/>
      <c r="G126" s="22"/>
      <c r="H126" s="35">
        <f t="shared" si="14"/>
        <v>0</v>
      </c>
      <c r="I126" s="39"/>
      <c r="J126" s="40">
        <f t="shared" si="13"/>
        <v>0</v>
      </c>
      <c r="K126" s="39"/>
      <c r="L126" s="45">
        <f t="shared" si="15"/>
        <v>0</v>
      </c>
      <c r="M126" s="39"/>
      <c r="N126" s="49">
        <f t="shared" si="16"/>
        <v>0</v>
      </c>
      <c r="O126" s="39"/>
      <c r="P126" s="53">
        <f t="shared" si="17"/>
        <v>0</v>
      </c>
    </row>
    <row r="127" spans="2:16">
      <c r="B127" s="19">
        <f t="shared" si="18"/>
        <v>118</v>
      </c>
      <c r="C127" s="20">
        <f t="shared" si="24"/>
        <v>12.004999999999997</v>
      </c>
      <c r="D127" s="21" t="s">
        <v>141</v>
      </c>
      <c r="E127" s="19"/>
      <c r="F127" s="19"/>
      <c r="G127" s="22"/>
      <c r="H127" s="35">
        <f t="shared" si="14"/>
        <v>0</v>
      </c>
      <c r="I127" s="39"/>
      <c r="J127" s="40">
        <f t="shared" si="13"/>
        <v>0</v>
      </c>
      <c r="K127" s="39"/>
      <c r="L127" s="45">
        <f t="shared" si="15"/>
        <v>0</v>
      </c>
      <c r="M127" s="39"/>
      <c r="N127" s="49">
        <f t="shared" si="16"/>
        <v>0</v>
      </c>
      <c r="O127" s="39"/>
      <c r="P127" s="53">
        <f t="shared" si="17"/>
        <v>0</v>
      </c>
    </row>
    <row r="128" spans="2:16">
      <c r="B128" s="19">
        <f t="shared" si="18"/>
        <v>119</v>
      </c>
      <c r="C128" s="20">
        <f t="shared" si="24"/>
        <v>12.005999999999997</v>
      </c>
      <c r="D128" s="21" t="s">
        <v>142</v>
      </c>
      <c r="E128" s="19"/>
      <c r="F128" s="19"/>
      <c r="G128" s="22"/>
      <c r="H128" s="35">
        <f t="shared" si="14"/>
        <v>0</v>
      </c>
      <c r="I128" s="39"/>
      <c r="J128" s="40">
        <f t="shared" si="13"/>
        <v>0</v>
      </c>
      <c r="K128" s="39"/>
      <c r="L128" s="45">
        <f t="shared" si="15"/>
        <v>0</v>
      </c>
      <c r="M128" s="39"/>
      <c r="N128" s="49">
        <f t="shared" si="16"/>
        <v>0</v>
      </c>
      <c r="O128" s="39"/>
      <c r="P128" s="53">
        <f t="shared" si="17"/>
        <v>0</v>
      </c>
    </row>
    <row r="129" spans="2:16">
      <c r="B129" s="19">
        <f t="shared" si="18"/>
        <v>120</v>
      </c>
      <c r="C129" s="20">
        <f t="shared" si="24"/>
        <v>12.006999999999996</v>
      </c>
      <c r="D129" s="21" t="s">
        <v>143</v>
      </c>
      <c r="E129" s="19"/>
      <c r="F129" s="19"/>
      <c r="G129" s="22"/>
      <c r="H129" s="35">
        <f t="shared" si="14"/>
        <v>0</v>
      </c>
      <c r="I129" s="39"/>
      <c r="J129" s="40">
        <f t="shared" si="13"/>
        <v>0</v>
      </c>
      <c r="K129" s="39"/>
      <c r="L129" s="45">
        <f t="shared" si="15"/>
        <v>0</v>
      </c>
      <c r="M129" s="39"/>
      <c r="N129" s="49">
        <f t="shared" si="16"/>
        <v>0</v>
      </c>
      <c r="O129" s="39"/>
      <c r="P129" s="53">
        <f t="shared" si="17"/>
        <v>0</v>
      </c>
    </row>
    <row r="130" spans="2:16">
      <c r="B130" s="19">
        <f t="shared" si="18"/>
        <v>121</v>
      </c>
      <c r="C130" s="20">
        <f t="shared" si="24"/>
        <v>12.007999999999996</v>
      </c>
      <c r="D130" s="21" t="s">
        <v>144</v>
      </c>
      <c r="E130" s="19"/>
      <c r="F130" s="19"/>
      <c r="G130" s="22"/>
      <c r="H130" s="35">
        <f t="shared" si="14"/>
        <v>0</v>
      </c>
      <c r="I130" s="39"/>
      <c r="J130" s="40">
        <f t="shared" si="13"/>
        <v>0</v>
      </c>
      <c r="K130" s="39"/>
      <c r="L130" s="45">
        <f t="shared" si="15"/>
        <v>0</v>
      </c>
      <c r="M130" s="39"/>
      <c r="N130" s="49">
        <f t="shared" si="16"/>
        <v>0</v>
      </c>
      <c r="O130" s="39"/>
      <c r="P130" s="53">
        <f t="shared" si="17"/>
        <v>0</v>
      </c>
    </row>
    <row r="131" spans="2:16">
      <c r="B131" s="19">
        <f t="shared" si="18"/>
        <v>122</v>
      </c>
      <c r="C131" s="20">
        <f t="shared" si="24"/>
        <v>12.008999999999995</v>
      </c>
      <c r="D131" s="21" t="s">
        <v>145</v>
      </c>
      <c r="E131" s="19"/>
      <c r="F131" s="19"/>
      <c r="G131" s="22"/>
      <c r="H131" s="35">
        <f t="shared" si="14"/>
        <v>0</v>
      </c>
      <c r="I131" s="39"/>
      <c r="J131" s="40">
        <f t="shared" si="13"/>
        <v>0</v>
      </c>
      <c r="K131" s="39"/>
      <c r="L131" s="45">
        <f t="shared" si="15"/>
        <v>0</v>
      </c>
      <c r="M131" s="39"/>
      <c r="N131" s="49">
        <f t="shared" si="16"/>
        <v>0</v>
      </c>
      <c r="O131" s="39"/>
      <c r="P131" s="53">
        <f t="shared" si="17"/>
        <v>0</v>
      </c>
    </row>
    <row r="132" spans="2:16">
      <c r="B132" s="19">
        <f t="shared" si="18"/>
        <v>123</v>
      </c>
      <c r="C132" s="20">
        <f t="shared" si="24"/>
        <v>12.009999999999994</v>
      </c>
      <c r="D132" s="21" t="s">
        <v>146</v>
      </c>
      <c r="E132" s="19"/>
      <c r="F132" s="19"/>
      <c r="G132" s="22"/>
      <c r="H132" s="35">
        <f t="shared" si="14"/>
        <v>0</v>
      </c>
      <c r="I132" s="39"/>
      <c r="J132" s="40">
        <f t="shared" si="13"/>
        <v>0</v>
      </c>
      <c r="K132" s="39"/>
      <c r="L132" s="45">
        <f t="shared" si="15"/>
        <v>0</v>
      </c>
      <c r="M132" s="39"/>
      <c r="N132" s="49">
        <f t="shared" si="16"/>
        <v>0</v>
      </c>
      <c r="O132" s="39"/>
      <c r="P132" s="53">
        <f t="shared" si="17"/>
        <v>0</v>
      </c>
    </row>
    <row r="133" spans="2:16">
      <c r="B133" s="19">
        <f t="shared" si="18"/>
        <v>124</v>
      </c>
      <c r="C133" s="20">
        <f t="shared" si="24"/>
        <v>12.010999999999994</v>
      </c>
      <c r="D133" s="21" t="s">
        <v>147</v>
      </c>
      <c r="E133" s="19"/>
      <c r="F133" s="19"/>
      <c r="G133" s="22"/>
      <c r="H133" s="35">
        <f t="shared" si="14"/>
        <v>0</v>
      </c>
      <c r="I133" s="39"/>
      <c r="J133" s="40">
        <f t="shared" si="13"/>
        <v>0</v>
      </c>
      <c r="K133" s="39"/>
      <c r="L133" s="45">
        <f t="shared" si="15"/>
        <v>0</v>
      </c>
      <c r="M133" s="39"/>
      <c r="N133" s="49">
        <f t="shared" si="16"/>
        <v>0</v>
      </c>
      <c r="O133" s="39"/>
      <c r="P133" s="53">
        <f t="shared" si="17"/>
        <v>0</v>
      </c>
    </row>
    <row r="134" spans="2:16">
      <c r="B134" s="19">
        <f t="shared" si="18"/>
        <v>125</v>
      </c>
      <c r="C134" s="20">
        <f t="shared" si="24"/>
        <v>12.011999999999993</v>
      </c>
      <c r="D134" s="21" t="s">
        <v>148</v>
      </c>
      <c r="E134" s="19"/>
      <c r="F134" s="19"/>
      <c r="G134" s="22"/>
      <c r="H134" s="35">
        <f t="shared" si="14"/>
        <v>0</v>
      </c>
      <c r="I134" s="39"/>
      <c r="J134" s="40">
        <f t="shared" si="13"/>
        <v>0</v>
      </c>
      <c r="K134" s="39"/>
      <c r="L134" s="45">
        <f t="shared" si="15"/>
        <v>0</v>
      </c>
      <c r="M134" s="39"/>
      <c r="N134" s="49">
        <f t="shared" si="16"/>
        <v>0</v>
      </c>
      <c r="O134" s="39"/>
      <c r="P134" s="53">
        <f t="shared" si="17"/>
        <v>0</v>
      </c>
    </row>
    <row r="135" spans="2:16">
      <c r="B135" s="19">
        <f t="shared" si="18"/>
        <v>126</v>
      </c>
      <c r="C135" s="20">
        <f t="shared" si="24"/>
        <v>12.012999999999993</v>
      </c>
      <c r="D135" s="23" t="s">
        <v>149</v>
      </c>
      <c r="E135" s="19"/>
      <c r="F135" s="19"/>
      <c r="G135" s="22"/>
      <c r="H135" s="35">
        <f t="shared" si="14"/>
        <v>0</v>
      </c>
      <c r="I135" s="39"/>
      <c r="J135" s="40">
        <f t="shared" si="13"/>
        <v>0</v>
      </c>
      <c r="K135" s="39"/>
      <c r="L135" s="45">
        <f t="shared" si="15"/>
        <v>0</v>
      </c>
      <c r="M135" s="39"/>
      <c r="N135" s="49">
        <f t="shared" si="16"/>
        <v>0</v>
      </c>
      <c r="O135" s="39"/>
      <c r="P135" s="53">
        <f t="shared" si="17"/>
        <v>0</v>
      </c>
    </row>
    <row r="136" spans="2:16">
      <c r="B136" s="19">
        <f t="shared" si="18"/>
        <v>127</v>
      </c>
      <c r="C136" s="20">
        <f t="shared" si="24"/>
        <v>12.013999999999992</v>
      </c>
      <c r="D136" s="23" t="s">
        <v>150</v>
      </c>
      <c r="E136" s="19"/>
      <c r="F136" s="19"/>
      <c r="G136" s="22"/>
      <c r="H136" s="35">
        <f t="shared" si="14"/>
        <v>0</v>
      </c>
      <c r="I136" s="39"/>
      <c r="J136" s="40">
        <f t="shared" si="13"/>
        <v>0</v>
      </c>
      <c r="K136" s="39"/>
      <c r="L136" s="45">
        <f t="shared" si="15"/>
        <v>0</v>
      </c>
      <c r="M136" s="39"/>
      <c r="N136" s="49">
        <f t="shared" si="16"/>
        <v>0</v>
      </c>
      <c r="O136" s="39"/>
      <c r="P136" s="53">
        <f t="shared" si="17"/>
        <v>0</v>
      </c>
    </row>
    <row r="137" spans="2:16">
      <c r="B137" s="19">
        <f t="shared" si="18"/>
        <v>128</v>
      </c>
      <c r="C137" s="20">
        <f t="shared" si="24"/>
        <v>12.014999999999992</v>
      </c>
      <c r="D137" s="23" t="s">
        <v>151</v>
      </c>
      <c r="E137" s="19"/>
      <c r="F137" s="19"/>
      <c r="G137" s="22"/>
      <c r="H137" s="35">
        <f t="shared" si="14"/>
        <v>0</v>
      </c>
      <c r="I137" s="39"/>
      <c r="J137" s="40">
        <f t="shared" si="13"/>
        <v>0</v>
      </c>
      <c r="K137" s="39"/>
      <c r="L137" s="45">
        <f t="shared" si="15"/>
        <v>0</v>
      </c>
      <c r="M137" s="39"/>
      <c r="N137" s="49">
        <f t="shared" si="16"/>
        <v>0</v>
      </c>
      <c r="O137" s="39"/>
      <c r="P137" s="53">
        <f t="shared" si="17"/>
        <v>0</v>
      </c>
    </row>
    <row r="138" spans="2:16">
      <c r="B138" s="19">
        <f t="shared" si="18"/>
        <v>129</v>
      </c>
      <c r="C138" s="20">
        <f t="shared" si="24"/>
        <v>12.015999999999991</v>
      </c>
      <c r="D138" s="23" t="s">
        <v>152</v>
      </c>
      <c r="E138" s="19"/>
      <c r="F138" s="19"/>
      <c r="G138" s="22"/>
      <c r="H138" s="35">
        <f t="shared" si="14"/>
        <v>0</v>
      </c>
      <c r="I138" s="39"/>
      <c r="J138" s="40">
        <f t="shared" ref="J138:J155" si="25">I138*E138</f>
        <v>0</v>
      </c>
      <c r="K138" s="39"/>
      <c r="L138" s="45">
        <f t="shared" si="15"/>
        <v>0</v>
      </c>
      <c r="M138" s="39"/>
      <c r="N138" s="49">
        <f t="shared" si="16"/>
        <v>0</v>
      </c>
      <c r="O138" s="39"/>
      <c r="P138" s="53">
        <f t="shared" si="17"/>
        <v>0</v>
      </c>
    </row>
    <row r="139" spans="2:16">
      <c r="B139" s="19">
        <f t="shared" si="18"/>
        <v>130</v>
      </c>
      <c r="C139" s="20">
        <v>13.000999999999999</v>
      </c>
      <c r="D139" s="23" t="s">
        <v>153</v>
      </c>
      <c r="E139" s="19"/>
      <c r="F139" s="19"/>
      <c r="G139" s="22"/>
      <c r="H139" s="35">
        <f t="shared" ref="H139:H156" si="26">G139*C139</f>
        <v>0</v>
      </c>
      <c r="I139" s="39"/>
      <c r="J139" s="40">
        <f t="shared" si="25"/>
        <v>0</v>
      </c>
      <c r="K139" s="39"/>
      <c r="L139" s="45">
        <f t="shared" ref="L139:L156" si="27">K139*E139</f>
        <v>0</v>
      </c>
      <c r="M139" s="39"/>
      <c r="N139" s="49">
        <f t="shared" ref="N139:N155" si="28">M139*E139</f>
        <v>0</v>
      </c>
      <c r="O139" s="39"/>
      <c r="P139" s="53">
        <f t="shared" ref="P139:P156" si="29">O139*E139</f>
        <v>0</v>
      </c>
    </row>
    <row r="140" spans="2:16">
      <c r="B140" s="19">
        <f t="shared" ref="B140:B156" si="30">B139+1</f>
        <v>131</v>
      </c>
      <c r="C140" s="20">
        <f>C139+0.001</f>
        <v>13.001999999999999</v>
      </c>
      <c r="D140" s="23" t="s">
        <v>154</v>
      </c>
      <c r="E140" s="19"/>
      <c r="F140" s="19"/>
      <c r="G140" s="22"/>
      <c r="H140" s="35">
        <f t="shared" si="26"/>
        <v>0</v>
      </c>
      <c r="I140" s="39"/>
      <c r="J140" s="40">
        <f t="shared" si="25"/>
        <v>0</v>
      </c>
      <c r="K140" s="39"/>
      <c r="L140" s="45">
        <f t="shared" si="27"/>
        <v>0</v>
      </c>
      <c r="M140" s="39"/>
      <c r="N140" s="49">
        <f t="shared" si="28"/>
        <v>0</v>
      </c>
      <c r="O140" s="39"/>
      <c r="P140" s="53">
        <f t="shared" si="29"/>
        <v>0</v>
      </c>
    </row>
    <row r="141" spans="2:16">
      <c r="B141" s="19">
        <f t="shared" si="30"/>
        <v>132</v>
      </c>
      <c r="C141" s="20">
        <f t="shared" ref="C141:C150" si="31">C140+0.001</f>
        <v>13.002999999999998</v>
      </c>
      <c r="D141" s="23" t="s">
        <v>155</v>
      </c>
      <c r="E141" s="19"/>
      <c r="F141" s="19"/>
      <c r="G141" s="22"/>
      <c r="H141" s="35">
        <f t="shared" si="26"/>
        <v>0</v>
      </c>
      <c r="I141" s="39"/>
      <c r="J141" s="40">
        <f t="shared" si="25"/>
        <v>0</v>
      </c>
      <c r="K141" s="39"/>
      <c r="L141" s="45">
        <f t="shared" si="27"/>
        <v>0</v>
      </c>
      <c r="M141" s="39"/>
      <c r="N141" s="49">
        <f t="shared" si="28"/>
        <v>0</v>
      </c>
      <c r="O141" s="39"/>
      <c r="P141" s="53">
        <f t="shared" si="29"/>
        <v>0</v>
      </c>
    </row>
    <row r="142" spans="2:16">
      <c r="B142" s="19">
        <f t="shared" si="30"/>
        <v>133</v>
      </c>
      <c r="C142" s="20">
        <f t="shared" si="31"/>
        <v>13.003999999999998</v>
      </c>
      <c r="D142" s="23" t="s">
        <v>156</v>
      </c>
      <c r="E142" s="19"/>
      <c r="F142" s="19"/>
      <c r="G142" s="22"/>
      <c r="H142" s="35">
        <f t="shared" si="26"/>
        <v>0</v>
      </c>
      <c r="I142" s="39"/>
      <c r="J142" s="40">
        <f t="shared" si="25"/>
        <v>0</v>
      </c>
      <c r="K142" s="39"/>
      <c r="L142" s="45">
        <f t="shared" si="27"/>
        <v>0</v>
      </c>
      <c r="M142" s="39"/>
      <c r="N142" s="49">
        <f t="shared" si="28"/>
        <v>0</v>
      </c>
      <c r="O142" s="39"/>
      <c r="P142" s="53">
        <f t="shared" si="29"/>
        <v>0</v>
      </c>
    </row>
    <row r="143" spans="2:16">
      <c r="B143" s="19">
        <f t="shared" si="30"/>
        <v>134</v>
      </c>
      <c r="C143" s="20">
        <f t="shared" si="31"/>
        <v>13.004999999999997</v>
      </c>
      <c r="D143" s="23" t="s">
        <v>157</v>
      </c>
      <c r="E143" s="19"/>
      <c r="F143" s="19"/>
      <c r="G143" s="22"/>
      <c r="H143" s="35">
        <f t="shared" si="26"/>
        <v>0</v>
      </c>
      <c r="I143" s="39"/>
      <c r="J143" s="40">
        <f t="shared" si="25"/>
        <v>0</v>
      </c>
      <c r="K143" s="39"/>
      <c r="L143" s="45">
        <f t="shared" si="27"/>
        <v>0</v>
      </c>
      <c r="M143" s="39"/>
      <c r="N143" s="49">
        <f t="shared" si="28"/>
        <v>0</v>
      </c>
      <c r="O143" s="39"/>
      <c r="P143" s="53">
        <f t="shared" si="29"/>
        <v>0</v>
      </c>
    </row>
    <row r="144" spans="2:16">
      <c r="B144" s="19">
        <f t="shared" si="30"/>
        <v>135</v>
      </c>
      <c r="C144" s="20">
        <f t="shared" si="31"/>
        <v>13.005999999999997</v>
      </c>
      <c r="D144" s="23" t="s">
        <v>158</v>
      </c>
      <c r="E144" s="19"/>
      <c r="F144" s="19"/>
      <c r="G144" s="22"/>
      <c r="H144" s="35">
        <f t="shared" si="26"/>
        <v>0</v>
      </c>
      <c r="I144" s="39"/>
      <c r="J144" s="40">
        <f t="shared" si="25"/>
        <v>0</v>
      </c>
      <c r="K144" s="39"/>
      <c r="L144" s="45">
        <f t="shared" si="27"/>
        <v>0</v>
      </c>
      <c r="M144" s="39"/>
      <c r="N144" s="49">
        <f t="shared" si="28"/>
        <v>0</v>
      </c>
      <c r="O144" s="39"/>
      <c r="P144" s="53">
        <f t="shared" si="29"/>
        <v>0</v>
      </c>
    </row>
    <row r="145" spans="2:16">
      <c r="B145" s="19">
        <f t="shared" si="30"/>
        <v>136</v>
      </c>
      <c r="C145" s="20">
        <f t="shared" si="31"/>
        <v>13.006999999999996</v>
      </c>
      <c r="D145" s="23" t="s">
        <v>159</v>
      </c>
      <c r="E145" s="19"/>
      <c r="F145" s="19"/>
      <c r="G145" s="22"/>
      <c r="H145" s="35">
        <f t="shared" si="26"/>
        <v>0</v>
      </c>
      <c r="I145" s="39"/>
      <c r="J145" s="40">
        <f t="shared" si="25"/>
        <v>0</v>
      </c>
      <c r="K145" s="39"/>
      <c r="L145" s="45">
        <f t="shared" si="27"/>
        <v>0</v>
      </c>
      <c r="M145" s="39"/>
      <c r="N145" s="49">
        <f t="shared" si="28"/>
        <v>0</v>
      </c>
      <c r="O145" s="39"/>
      <c r="P145" s="53">
        <f t="shared" si="29"/>
        <v>0</v>
      </c>
    </row>
    <row r="146" spans="2:16">
      <c r="B146" s="19">
        <f t="shared" si="30"/>
        <v>137</v>
      </c>
      <c r="C146" s="20">
        <f t="shared" si="31"/>
        <v>13.007999999999996</v>
      </c>
      <c r="D146" s="23" t="s">
        <v>160</v>
      </c>
      <c r="E146" s="19"/>
      <c r="F146" s="19"/>
      <c r="G146" s="22"/>
      <c r="H146" s="35">
        <f t="shared" si="26"/>
        <v>0</v>
      </c>
      <c r="I146" s="39"/>
      <c r="J146" s="40">
        <f t="shared" si="25"/>
        <v>0</v>
      </c>
      <c r="K146" s="39"/>
      <c r="L146" s="45">
        <f t="shared" si="27"/>
        <v>0</v>
      </c>
      <c r="M146" s="39"/>
      <c r="N146" s="49">
        <f t="shared" si="28"/>
        <v>0</v>
      </c>
      <c r="O146" s="39"/>
      <c r="P146" s="53">
        <f t="shared" si="29"/>
        <v>0</v>
      </c>
    </row>
    <row r="147" spans="2:16">
      <c r="B147" s="19">
        <f t="shared" si="30"/>
        <v>138</v>
      </c>
      <c r="C147" s="20">
        <f t="shared" si="31"/>
        <v>13.008999999999995</v>
      </c>
      <c r="D147" s="23" t="s">
        <v>161</v>
      </c>
      <c r="E147" s="19"/>
      <c r="F147" s="19"/>
      <c r="G147" s="22"/>
      <c r="H147" s="35">
        <f t="shared" si="26"/>
        <v>0</v>
      </c>
      <c r="I147" s="39"/>
      <c r="J147" s="40">
        <f t="shared" si="25"/>
        <v>0</v>
      </c>
      <c r="K147" s="39"/>
      <c r="L147" s="45">
        <f t="shared" si="27"/>
        <v>0</v>
      </c>
      <c r="M147" s="39"/>
      <c r="N147" s="49">
        <f t="shared" si="28"/>
        <v>0</v>
      </c>
      <c r="O147" s="39"/>
      <c r="P147" s="53">
        <f t="shared" si="29"/>
        <v>0</v>
      </c>
    </row>
    <row r="148" spans="2:16">
      <c r="B148" s="19">
        <f t="shared" si="30"/>
        <v>139</v>
      </c>
      <c r="C148" s="20">
        <f t="shared" si="31"/>
        <v>13.009999999999994</v>
      </c>
      <c r="D148" s="23" t="s">
        <v>162</v>
      </c>
      <c r="E148" s="19"/>
      <c r="F148" s="19"/>
      <c r="G148" s="22"/>
      <c r="H148" s="35">
        <f t="shared" si="26"/>
        <v>0</v>
      </c>
      <c r="I148" s="39"/>
      <c r="J148" s="40">
        <f t="shared" si="25"/>
        <v>0</v>
      </c>
      <c r="K148" s="39"/>
      <c r="L148" s="45">
        <f t="shared" si="27"/>
        <v>0</v>
      </c>
      <c r="M148" s="39"/>
      <c r="N148" s="49">
        <f t="shared" si="28"/>
        <v>0</v>
      </c>
      <c r="O148" s="39"/>
      <c r="P148" s="53">
        <f t="shared" si="29"/>
        <v>0</v>
      </c>
    </row>
    <row r="149" spans="2:16">
      <c r="B149" s="19">
        <f t="shared" si="30"/>
        <v>140</v>
      </c>
      <c r="C149" s="20">
        <f t="shared" si="31"/>
        <v>13.010999999999994</v>
      </c>
      <c r="D149" s="23" t="s">
        <v>163</v>
      </c>
      <c r="E149" s="19"/>
      <c r="F149" s="19"/>
      <c r="G149" s="22"/>
      <c r="H149" s="35">
        <f t="shared" si="26"/>
        <v>0</v>
      </c>
      <c r="I149" s="39"/>
      <c r="J149" s="40">
        <f t="shared" si="25"/>
        <v>0</v>
      </c>
      <c r="K149" s="39"/>
      <c r="L149" s="45">
        <f t="shared" si="27"/>
        <v>0</v>
      </c>
      <c r="M149" s="39"/>
      <c r="N149" s="49">
        <f t="shared" si="28"/>
        <v>0</v>
      </c>
      <c r="O149" s="39"/>
      <c r="P149" s="53">
        <f t="shared" si="29"/>
        <v>0</v>
      </c>
    </row>
    <row r="150" spans="2:16">
      <c r="B150" s="19">
        <f t="shared" si="30"/>
        <v>141</v>
      </c>
      <c r="C150" s="20">
        <f t="shared" si="31"/>
        <v>13.011999999999993</v>
      </c>
      <c r="D150" s="21" t="s">
        <v>164</v>
      </c>
      <c r="E150" s="19"/>
      <c r="F150" s="19"/>
      <c r="G150" s="22"/>
      <c r="H150" s="35">
        <f t="shared" si="26"/>
        <v>0</v>
      </c>
      <c r="I150" s="39"/>
      <c r="J150" s="40">
        <f t="shared" si="25"/>
        <v>0</v>
      </c>
      <c r="K150" s="39"/>
      <c r="L150" s="45">
        <f t="shared" si="27"/>
        <v>0</v>
      </c>
      <c r="M150" s="39"/>
      <c r="N150" s="49">
        <f t="shared" si="28"/>
        <v>0</v>
      </c>
      <c r="O150" s="39"/>
      <c r="P150" s="53">
        <f t="shared" si="29"/>
        <v>0</v>
      </c>
    </row>
    <row r="151" spans="2:16">
      <c r="B151" s="19">
        <f t="shared" si="30"/>
        <v>142</v>
      </c>
      <c r="C151" s="20">
        <v>15.000999999999999</v>
      </c>
      <c r="D151" s="21" t="s">
        <v>165</v>
      </c>
      <c r="E151" s="19"/>
      <c r="F151" s="19"/>
      <c r="G151" s="22"/>
      <c r="H151" s="35">
        <f t="shared" si="26"/>
        <v>0</v>
      </c>
      <c r="I151" s="39"/>
      <c r="J151" s="40">
        <f t="shared" si="25"/>
        <v>0</v>
      </c>
      <c r="K151" s="39"/>
      <c r="L151" s="45">
        <f t="shared" si="27"/>
        <v>0</v>
      </c>
      <c r="M151" s="39"/>
      <c r="N151" s="49">
        <f t="shared" si="28"/>
        <v>0</v>
      </c>
      <c r="O151" s="39"/>
      <c r="P151" s="53">
        <f t="shared" si="29"/>
        <v>0</v>
      </c>
    </row>
    <row r="152" spans="2:16">
      <c r="B152" s="19">
        <f t="shared" si="30"/>
        <v>143</v>
      </c>
      <c r="C152" s="20">
        <f>C151+0.001</f>
        <v>15.001999999999999</v>
      </c>
      <c r="D152" s="21" t="s">
        <v>166</v>
      </c>
      <c r="E152" s="19"/>
      <c r="F152" s="19"/>
      <c r="G152" s="22"/>
      <c r="H152" s="35">
        <f t="shared" si="26"/>
        <v>0</v>
      </c>
      <c r="I152" s="39"/>
      <c r="J152" s="40">
        <f t="shared" si="25"/>
        <v>0</v>
      </c>
      <c r="K152" s="39"/>
      <c r="L152" s="45">
        <f t="shared" si="27"/>
        <v>0</v>
      </c>
      <c r="M152" s="39"/>
      <c r="N152" s="49">
        <f t="shared" si="28"/>
        <v>0</v>
      </c>
      <c r="O152" s="39"/>
      <c r="P152" s="53">
        <f t="shared" si="29"/>
        <v>0</v>
      </c>
    </row>
    <row r="153" spans="2:16">
      <c r="B153" s="19">
        <f t="shared" si="30"/>
        <v>144</v>
      </c>
      <c r="C153" s="20">
        <f t="shared" ref="C153:C156" si="32">C152+0.001</f>
        <v>15.002999999999998</v>
      </c>
      <c r="D153" s="23" t="s">
        <v>167</v>
      </c>
      <c r="E153" s="19"/>
      <c r="F153" s="19"/>
      <c r="G153" s="22"/>
      <c r="H153" s="35">
        <f t="shared" si="26"/>
        <v>0</v>
      </c>
      <c r="I153" s="39"/>
      <c r="J153" s="40">
        <f t="shared" si="25"/>
        <v>0</v>
      </c>
      <c r="K153" s="39"/>
      <c r="L153" s="45">
        <f t="shared" si="27"/>
        <v>0</v>
      </c>
      <c r="M153" s="39"/>
      <c r="N153" s="49">
        <f t="shared" si="28"/>
        <v>0</v>
      </c>
      <c r="O153" s="39"/>
      <c r="P153" s="53">
        <f t="shared" si="29"/>
        <v>0</v>
      </c>
    </row>
    <row r="154" spans="2:16">
      <c r="B154" s="19">
        <f t="shared" si="30"/>
        <v>145</v>
      </c>
      <c r="C154" s="20">
        <f t="shared" si="32"/>
        <v>15.003999999999998</v>
      </c>
      <c r="D154" s="21" t="s">
        <v>168</v>
      </c>
      <c r="E154" s="19"/>
      <c r="F154" s="19"/>
      <c r="G154" s="22"/>
      <c r="H154" s="35">
        <f t="shared" si="26"/>
        <v>0</v>
      </c>
      <c r="I154" s="39"/>
      <c r="J154" s="40">
        <f t="shared" si="25"/>
        <v>0</v>
      </c>
      <c r="K154" s="39"/>
      <c r="L154" s="45">
        <f t="shared" si="27"/>
        <v>0</v>
      </c>
      <c r="M154" s="39"/>
      <c r="N154" s="49">
        <f t="shared" si="28"/>
        <v>0</v>
      </c>
      <c r="O154" s="39"/>
      <c r="P154" s="53">
        <f t="shared" si="29"/>
        <v>0</v>
      </c>
    </row>
    <row r="155" spans="2:16">
      <c r="B155" s="19">
        <f t="shared" si="30"/>
        <v>146</v>
      </c>
      <c r="C155" s="20">
        <f t="shared" si="32"/>
        <v>15.004999999999997</v>
      </c>
      <c r="D155" s="21" t="s">
        <v>169</v>
      </c>
      <c r="E155" s="19"/>
      <c r="F155" s="19"/>
      <c r="G155" s="22"/>
      <c r="H155" s="35">
        <f t="shared" si="26"/>
        <v>0</v>
      </c>
      <c r="I155" s="39"/>
      <c r="J155" s="40">
        <f t="shared" si="25"/>
        <v>0</v>
      </c>
      <c r="K155" s="39"/>
      <c r="L155" s="45">
        <f t="shared" si="27"/>
        <v>0</v>
      </c>
      <c r="M155" s="39"/>
      <c r="N155" s="49">
        <f t="shared" si="28"/>
        <v>0</v>
      </c>
      <c r="O155" s="39"/>
      <c r="P155" s="53">
        <f t="shared" si="29"/>
        <v>0</v>
      </c>
    </row>
    <row r="156" spans="2:16" ht="16" thickBot="1">
      <c r="B156" s="24">
        <f t="shared" si="30"/>
        <v>147</v>
      </c>
      <c r="C156" s="25">
        <f t="shared" si="32"/>
        <v>15.005999999999997</v>
      </c>
      <c r="D156" s="26" t="s">
        <v>170</v>
      </c>
      <c r="E156" s="24"/>
      <c r="F156" s="24"/>
      <c r="G156" s="27"/>
      <c r="H156" s="36">
        <f t="shared" si="26"/>
        <v>0</v>
      </c>
      <c r="I156" s="41"/>
      <c r="J156" s="42">
        <f t="shared" ref="J156" si="33">I156*E156</f>
        <v>0</v>
      </c>
      <c r="K156" s="41"/>
      <c r="L156" s="46">
        <f t="shared" si="27"/>
        <v>0</v>
      </c>
      <c r="M156" s="41"/>
      <c r="N156" s="50">
        <f>M18*E156</f>
        <v>0</v>
      </c>
      <c r="O156" s="41"/>
      <c r="P156" s="54">
        <f t="shared" si="29"/>
        <v>0</v>
      </c>
    </row>
    <row r="157" spans="2:16" s="28" customFormat="1" ht="25" customHeight="1">
      <c r="B157" s="91"/>
      <c r="C157" s="91"/>
      <c r="D157" s="29"/>
      <c r="E157" s="30"/>
      <c r="F157" s="33" t="s">
        <v>171</v>
      </c>
      <c r="G157" s="100">
        <f>SUM(H10:H156)</f>
        <v>4185</v>
      </c>
      <c r="H157" s="101"/>
      <c r="I157" s="92">
        <f>SUM(J10:J156)</f>
        <v>4310</v>
      </c>
      <c r="J157" s="93"/>
      <c r="K157" s="94">
        <f>SUM(L10:L156)</f>
        <v>5260</v>
      </c>
      <c r="L157" s="95"/>
      <c r="M157" s="59">
        <f>SUM(N10:N156)</f>
        <v>0</v>
      </c>
      <c r="N157" s="60"/>
      <c r="O157" s="61">
        <f>SUM(P10:P156)</f>
        <v>0</v>
      </c>
      <c r="P157" s="62"/>
    </row>
    <row r="158" spans="2:16" s="28" customFormat="1" ht="25" customHeight="1">
      <c r="B158" s="31"/>
      <c r="C158" s="32"/>
      <c r="D158" s="33" t="s">
        <v>172</v>
      </c>
      <c r="E158" s="16">
        <v>9.9000000000000005E-2</v>
      </c>
      <c r="F158" s="33" t="s">
        <v>173</v>
      </c>
      <c r="G158" s="75">
        <f>G157*$E$158</f>
        <v>414.315</v>
      </c>
      <c r="H158" s="76"/>
      <c r="I158" s="67">
        <f>I157*$E$158</f>
        <v>426.69</v>
      </c>
      <c r="J158" s="68"/>
      <c r="K158" s="69">
        <f>K157*$E$158</f>
        <v>520.74</v>
      </c>
      <c r="L158" s="70"/>
      <c r="M158" s="71">
        <f>M157*$E$158</f>
        <v>0</v>
      </c>
      <c r="N158" s="72"/>
      <c r="O158" s="73">
        <f>O157*$E$158</f>
        <v>0</v>
      </c>
      <c r="P158" s="74"/>
    </row>
    <row r="159" spans="2:16" s="28" customFormat="1" ht="25" customHeight="1">
      <c r="B159" s="31"/>
      <c r="C159" s="32"/>
      <c r="D159" s="29"/>
      <c r="E159" s="30"/>
      <c r="F159" s="33" t="s">
        <v>174</v>
      </c>
      <c r="G159" s="75">
        <f>G157+G158</f>
        <v>4599.3149999999996</v>
      </c>
      <c r="H159" s="76"/>
      <c r="I159" s="67">
        <f>I157+I158</f>
        <v>4736.6899999999996</v>
      </c>
      <c r="J159" s="68"/>
      <c r="K159" s="69">
        <f t="shared" ref="K159" si="34">K157+K158</f>
        <v>5780.74</v>
      </c>
      <c r="L159" s="70"/>
      <c r="M159" s="71">
        <f t="shared" ref="M159" si="35">M157+M158</f>
        <v>0</v>
      </c>
      <c r="N159" s="72"/>
      <c r="O159" s="73">
        <f t="shared" ref="O159" si="36">O157+O158</f>
        <v>0</v>
      </c>
      <c r="P159" s="74"/>
    </row>
    <row r="161" spans="2:23" ht="50.25" customHeight="1">
      <c r="B161" s="102" t="s">
        <v>175</v>
      </c>
      <c r="C161" s="102"/>
      <c r="D161" s="102"/>
      <c r="E161" s="102"/>
      <c r="F161" s="102"/>
      <c r="G161" s="102"/>
      <c r="H161" s="102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W161" s="9"/>
    </row>
  </sheetData>
  <mergeCells count="38">
    <mergeCell ref="K158:L158"/>
    <mergeCell ref="I8:J8"/>
    <mergeCell ref="K8:L8"/>
    <mergeCell ref="B157:C157"/>
    <mergeCell ref="I157:J157"/>
    <mergeCell ref="K157:L157"/>
    <mergeCell ref="B8:F8"/>
    <mergeCell ref="G8:H8"/>
    <mergeCell ref="G157:H157"/>
    <mergeCell ref="G158:H158"/>
    <mergeCell ref="K2:P2"/>
    <mergeCell ref="K3:P3"/>
    <mergeCell ref="B5:D5"/>
    <mergeCell ref="E5:F5"/>
    <mergeCell ref="G5:J5"/>
    <mergeCell ref="K5:P5"/>
    <mergeCell ref="B2:D2"/>
    <mergeCell ref="E2:F2"/>
    <mergeCell ref="B3:D3"/>
    <mergeCell ref="E3:F3"/>
    <mergeCell ref="G2:J2"/>
    <mergeCell ref="G3:J3"/>
    <mergeCell ref="G6:P6"/>
    <mergeCell ref="B6:D6"/>
    <mergeCell ref="E6:F6"/>
    <mergeCell ref="B161:H161"/>
    <mergeCell ref="M157:N157"/>
    <mergeCell ref="O157:P157"/>
    <mergeCell ref="M8:N8"/>
    <mergeCell ref="O8:P8"/>
    <mergeCell ref="I159:J159"/>
    <mergeCell ref="K159:L159"/>
    <mergeCell ref="M159:N159"/>
    <mergeCell ref="O159:P159"/>
    <mergeCell ref="M158:N158"/>
    <mergeCell ref="O158:P158"/>
    <mergeCell ref="G159:H159"/>
    <mergeCell ref="I158:J158"/>
  </mergeCells>
  <hyperlinks>
    <hyperlink ref="B161:H161" r:id="rId1" display="HAGA CLIC AQUÍ PARA CREAR EN SMARTSHEET" xr:uid="{00000000-0004-0000-0000-000000000000}"/>
  </hyperlinks>
  <pageMargins left="0.4" right="0.4" top="0.4" bottom="0.4" header="0" footer="0"/>
  <pageSetup scale="63" fitToHeight="0" orientation="landscape" verticalDpi="1200"/>
  <ignoredErrors>
    <ignoredError sqref="C8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.25" customHeight="1"/>
    <row r="2" spans="2:2" ht="117.75" customHeight="1">
      <c r="B2" s="8" t="s">
        <v>176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Tabulación de licitación</vt:lpstr>
      <vt:lpstr>- Renuncia -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2015-10-21T21:07:08Z</cp:lastPrinted>
  <dcterms:created xsi:type="dcterms:W3CDTF">2015-10-16T18:04:06Z</dcterms:created>
  <dcterms:modified xsi:type="dcterms:W3CDTF">2023-11-17T15:59:29Z</dcterms:modified>
</cp:coreProperties>
</file>