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F6CB69A0-AB29-BA45-A99A-94F4910B486E}" xr6:coauthVersionLast="47" xr6:coauthVersionMax="47" xr10:uidLastSave="{00000000-0000-0000-0000-000000000000}"/>
  <bookViews>
    <workbookView xWindow="1820" yWindow="500" windowWidth="26400" windowHeight="15840" tabRatio="500" xr2:uid="{00000000-000D-0000-FFFF-FFFF00000000}"/>
  </bookViews>
  <sheets>
    <sheet name="MUESTRA - MATRIZ DE CAPACITACIÓ" sheetId="1" r:id="rId1"/>
    <sheet name="BLANCO - Matriz de capacitación" sheetId="17" r:id="rId2"/>
    <sheet name="Teclas desplegables  no elimina" sheetId="9" r:id="rId3"/>
    <sheet name="- Descargo de responsabilidad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0" i="1" l="1"/>
  <c r="K22" i="1"/>
  <c r="J20" i="1"/>
  <c r="J22" i="1"/>
  <c r="I20" i="1"/>
  <c r="I22" i="1"/>
  <c r="H20" i="1"/>
  <c r="H22" i="1"/>
  <c r="G20" i="1"/>
  <c r="G22" i="1"/>
  <c r="F20" i="1"/>
  <c r="F22" i="1"/>
  <c r="E20" i="1"/>
  <c r="E22" i="1"/>
  <c r="D20" i="1"/>
  <c r="D22" i="1"/>
  <c r="C20" i="1"/>
  <c r="C22" i="1"/>
  <c r="L4" i="1"/>
  <c r="L5" i="1"/>
  <c r="L6" i="1"/>
  <c r="L7" i="1"/>
  <c r="L8" i="1"/>
  <c r="L9" i="1"/>
  <c r="L10" i="1"/>
  <c r="L11" i="1"/>
  <c r="L12" i="1"/>
  <c r="L13" i="1"/>
  <c r="L14" i="1"/>
  <c r="L20" i="1"/>
  <c r="K19" i="1"/>
  <c r="J19" i="1"/>
  <c r="I19" i="1"/>
  <c r="H19" i="1"/>
  <c r="G19" i="1"/>
  <c r="F19" i="1"/>
  <c r="E19" i="1"/>
  <c r="D19" i="1"/>
  <c r="C19" i="1"/>
  <c r="K18" i="1"/>
  <c r="J18" i="1"/>
  <c r="I18" i="1"/>
  <c r="H18" i="1"/>
  <c r="G18" i="1"/>
  <c r="F18" i="1"/>
  <c r="E18" i="1"/>
  <c r="D18" i="1"/>
  <c r="C18" i="1"/>
  <c r="J27" i="17"/>
  <c r="J29" i="17"/>
  <c r="I27" i="17"/>
  <c r="I29" i="17"/>
  <c r="H27" i="17"/>
  <c r="H29" i="17"/>
  <c r="J26" i="17"/>
  <c r="I26" i="17"/>
  <c r="H26" i="17"/>
  <c r="J25" i="17"/>
  <c r="I25" i="17"/>
  <c r="H25" i="17"/>
  <c r="O12" i="17"/>
  <c r="O11" i="17"/>
  <c r="O10" i="17"/>
  <c r="O9" i="17"/>
  <c r="O8" i="17"/>
  <c r="O7" i="17"/>
  <c r="O6" i="17"/>
  <c r="N27" i="17"/>
  <c r="N29" i="17"/>
  <c r="M27" i="17"/>
  <c r="M29" i="17"/>
  <c r="L27" i="17"/>
  <c r="L29" i="17"/>
  <c r="K27" i="17"/>
  <c r="K29" i="17"/>
  <c r="G27" i="17"/>
  <c r="G29" i="17"/>
  <c r="F27" i="17"/>
  <c r="F29" i="17"/>
  <c r="E27" i="17"/>
  <c r="E29" i="17"/>
  <c r="D27" i="17"/>
  <c r="D29" i="17"/>
  <c r="C27" i="17"/>
  <c r="C29" i="17"/>
  <c r="N26" i="17"/>
  <c r="M26" i="17"/>
  <c r="L26" i="17"/>
  <c r="K26" i="17"/>
  <c r="G26" i="17"/>
  <c r="F26" i="17"/>
  <c r="E26" i="17"/>
  <c r="D26" i="17"/>
  <c r="C26" i="17"/>
  <c r="N25" i="17"/>
  <c r="M25" i="17"/>
  <c r="L25" i="17"/>
  <c r="K25" i="17"/>
  <c r="G25" i="17"/>
  <c r="F25" i="17"/>
  <c r="E25" i="17"/>
  <c r="D25" i="17"/>
  <c r="C25" i="17"/>
  <c r="O21" i="17"/>
  <c r="O20" i="17"/>
  <c r="O19" i="17"/>
  <c r="O18" i="17"/>
  <c r="O17" i="17"/>
  <c r="O16" i="17"/>
  <c r="O15" i="17"/>
  <c r="O14" i="17"/>
  <c r="O13" i="17"/>
  <c r="O5" i="17"/>
  <c r="O4" i="17"/>
  <c r="O27" i="17"/>
</calcChain>
</file>

<file path=xl/sharedStrings.xml><?xml version="1.0" encoding="utf-8"?>
<sst xmlns="http://schemas.openxmlformats.org/spreadsheetml/2006/main" count="66" uniqueCount="42">
  <si>
    <t>TOTAL</t>
  </si>
  <si>
    <t>Krista Ahmed</t>
  </si>
  <si>
    <t>Shantanu Senft</t>
  </si>
  <si>
    <t>Aroha Katou</t>
  </si>
  <si>
    <t>Bindy Pedersen</t>
  </si>
  <si>
    <t>Brian Gorman</t>
  </si>
  <si>
    <t>Everett Crosse</t>
  </si>
  <si>
    <t>Jaskeerat Singh</t>
  </si>
  <si>
    <t>Paul Finley</t>
  </si>
  <si>
    <t>Suman Shine</t>
  </si>
  <si>
    <t>Vera Bowers</t>
  </si>
  <si>
    <t>Youko Ormonde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</si>
  <si>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</si>
  <si>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REFERENCIA</t>
  </si>
  <si>
    <t>ESTADO DE CAPACITACIÓN</t>
  </si>
  <si>
    <t>INEXPERTO</t>
  </si>
  <si>
    <t>EN CURSO</t>
  </si>
  <si>
    <t>ENTRENADO</t>
  </si>
  <si>
    <t>EXPERIMENTADO</t>
  </si>
  <si>
    <t>ENTRENADOR</t>
  </si>
  <si>
    <t>PLANTILLA DE MATRIZ DE CAPACITACIÓN EN CONSTRUCCIÓN</t>
  </si>
  <si>
    <t>NOMBRE</t>
  </si>
  <si>
    <t>Departamento.</t>
  </si>
  <si>
    <t xml:space="preserve">EPP </t>
  </si>
  <si>
    <t>Ascensores aéreos</t>
  </si>
  <si>
    <t>Carpintería</t>
  </si>
  <si>
    <t>Gest. de residuos</t>
  </si>
  <si>
    <t>Aparejo</t>
  </si>
  <si>
    <t>Gest. de proyecto</t>
  </si>
  <si>
    <t>Herramientas eléctricas</t>
  </si>
  <si>
    <t>Equipo pesado</t>
  </si>
  <si>
    <t>Otros 1</t>
  </si>
  <si>
    <t>Otros 2</t>
  </si>
  <si>
    <t>Otros 3</t>
  </si>
  <si>
    <t>PORCENTAJE COMPLETO</t>
  </si>
  <si>
    <t>INFORME DE MATRIZ DE CAPACITACIÓN EN CONSTRUCCIÓN</t>
  </si>
  <si>
    <t xml:space="preserve">Ingrese el objetivo manualmente para cada capacitación; El total, el promedio y la puntuación se completarán automáticamente. </t>
  </si>
  <si>
    <t>PORCENTAJE COMPLETO GENERAL</t>
  </si>
  <si>
    <t>PROMEDIO</t>
  </si>
  <si>
    <t>OBJETIVO PROMEDIO</t>
  </si>
  <si>
    <t>% DEL OBJETIVO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</si>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</sst>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9AE0AC"/>
        <bgColor indexed="64"/>
      </patternFill>
    </fill>
    <fill>
      <patternFill patternType="solid">
        <fgColor rgb="FFE6F5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 inden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 inden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ill>
        <patternFill>
          <bgColor theme="7" tint="0.399945066682943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2ADFF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6F5F8"/>
      <color rgb="FF00BD32"/>
      <color rgb="FF9AE0AC"/>
      <color rgb="FFB4FAF8"/>
      <color rgb="FFC2E0D0"/>
      <color rgb="FF73B4FF"/>
      <color rgb="FFF0EFF8"/>
      <color rgb="FFF8F8F8"/>
      <color rgb="FF2ADFF0"/>
      <color rgb="FFB4E7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7749&amp;utm_language=ES&amp;utm_source=template-excel&amp;utm_medium=content&amp;utm_campaign=ic-Construction+Training+Matrix-excel-27749-es&amp;lpa=ic+Construction+Training+Matrix+excel+27749+es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36962</xdr:rowOff>
    </xdr:from>
    <xdr:to>
      <xdr:col>7</xdr:col>
      <xdr:colOff>44450</xdr:colOff>
      <xdr:row>1</xdr:row>
      <xdr:rowOff>517498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03CEE7-31B7-C13C-F872-D94F26A7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70362"/>
          <a:ext cx="7797800" cy="480536"/>
        </a:xfrm>
        <a:prstGeom prst="rect">
          <a:avLst/>
        </a:prstGeom>
      </xdr:spPr>
    </xdr:pic>
    <xdr:clientData/>
  </xdr:twoCellAnchor>
  <xdr:twoCellAnchor editAs="oneCell">
    <xdr:from>
      <xdr:col>9</xdr:col>
      <xdr:colOff>482600</xdr:colOff>
      <xdr:row>0</xdr:row>
      <xdr:rowOff>38100</xdr:rowOff>
    </xdr:from>
    <xdr:to>
      <xdr:col>12</xdr:col>
      <xdr:colOff>12700</xdr:colOff>
      <xdr:row>0</xdr:row>
      <xdr:rowOff>485194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BF733F-F970-10F1-A7E7-D5D03DBC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8600" y="38100"/>
          <a:ext cx="2984500" cy="4470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49662</xdr:rowOff>
    </xdr:from>
    <xdr:to>
      <xdr:col>7</xdr:col>
      <xdr:colOff>44450</xdr:colOff>
      <xdr:row>1</xdr:row>
      <xdr:rowOff>530198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F9047A-BAC2-5CA4-A432-D2D44725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83062"/>
          <a:ext cx="7797800" cy="480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49&amp;utm_language=ES&amp;utm_source=template-excel&amp;utm_medium=content&amp;utm_campaign=ic-Construction+Training+Matrix-excel-27749-es&amp;lpa=ic+Construction+Training+Matrix+excel+27749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X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3.1640625" style="3" customWidth="1"/>
    <col min="3" max="3" width="20.1640625" style="3" customWidth="1"/>
    <col min="4" max="4" width="12.83203125" style="3" customWidth="1"/>
    <col min="5" max="5" width="16.1640625" style="3" customWidth="1"/>
    <col min="6" max="6" width="15.83203125" style="3" customWidth="1"/>
    <col min="7" max="9" width="12.83203125" style="3" customWidth="1"/>
    <col min="10" max="10" width="17.1640625" style="3" customWidth="1"/>
    <col min="11" max="11" width="12.83203125" style="3" customWidth="1"/>
    <col min="12" max="12" width="15.33203125" style="3" customWidth="1"/>
    <col min="13" max="13" width="3.33203125" style="3" customWidth="1"/>
    <col min="14" max="19" width="11" style="3"/>
    <col min="20" max="20" width="9" style="3" customWidth="1"/>
    <col min="21" max="16384" width="11" style="3"/>
  </cols>
  <sheetData>
    <row r="1" spans="1:264" ht="42" customHeight="1">
      <c r="A1" s="1"/>
      <c r="B1" s="15" t="s">
        <v>20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</row>
    <row r="3" spans="1:264" s="7" customFormat="1" ht="45" customHeight="1" thickTop="1">
      <c r="A3" s="6"/>
      <c r="B3" s="17" t="s">
        <v>21</v>
      </c>
      <c r="C3" s="22" t="s">
        <v>22</v>
      </c>
      <c r="D3" s="22" t="s">
        <v>23</v>
      </c>
      <c r="E3" s="22" t="s">
        <v>24</v>
      </c>
      <c r="F3" s="22" t="s">
        <v>25</v>
      </c>
      <c r="G3" s="22" t="s">
        <v>26</v>
      </c>
      <c r="H3" s="22" t="s">
        <v>27</v>
      </c>
      <c r="I3" s="22" t="s">
        <v>28</v>
      </c>
      <c r="J3" s="22" t="s">
        <v>29</v>
      </c>
      <c r="K3" s="36" t="s">
        <v>30</v>
      </c>
      <c r="L3" s="34" t="s">
        <v>34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</row>
    <row r="4" spans="1:264" s="5" customFormat="1" ht="27" customHeight="1">
      <c r="A4" s="4"/>
      <c r="B4" s="18" t="s">
        <v>3</v>
      </c>
      <c r="C4" s="16">
        <v>0</v>
      </c>
      <c r="D4" s="16">
        <v>1</v>
      </c>
      <c r="E4" s="16">
        <v>1</v>
      </c>
      <c r="F4" s="16">
        <v>2</v>
      </c>
      <c r="G4" s="16">
        <v>2</v>
      </c>
      <c r="H4" s="16">
        <v>3</v>
      </c>
      <c r="I4" s="16">
        <v>2</v>
      </c>
      <c r="J4" s="16">
        <v>0</v>
      </c>
      <c r="K4" s="40">
        <v>4</v>
      </c>
      <c r="L4" s="35">
        <f t="shared" ref="L4:L14" si="0">IFERROR((COUNTIFS(C4:K4,"2")+COUNTIF(C4:K4,"3")+COUNTIF(C4:K4,"4"))/COUNTA(C4:K4),"–")</f>
        <v>0.55555555555555558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</row>
    <row r="5" spans="1:264" s="5" customFormat="1" ht="27" customHeight="1">
      <c r="A5" s="4"/>
      <c r="B5" s="19" t="s">
        <v>4</v>
      </c>
      <c r="C5" s="16">
        <v>1</v>
      </c>
      <c r="D5" s="16">
        <v>3</v>
      </c>
      <c r="E5" s="16">
        <v>0</v>
      </c>
      <c r="F5" s="16">
        <v>1</v>
      </c>
      <c r="G5" s="16">
        <v>2</v>
      </c>
      <c r="H5" s="16">
        <v>1</v>
      </c>
      <c r="I5" s="16">
        <v>2</v>
      </c>
      <c r="J5" s="16">
        <v>4</v>
      </c>
      <c r="K5" s="40">
        <v>2</v>
      </c>
      <c r="L5" s="35">
        <f t="shared" si="0"/>
        <v>0.55555555555555558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27" customHeight="1">
      <c r="A6" s="4"/>
      <c r="B6" s="18" t="s">
        <v>5</v>
      </c>
      <c r="C6" s="16">
        <v>3</v>
      </c>
      <c r="D6" s="16">
        <v>4</v>
      </c>
      <c r="E6" s="16">
        <v>2</v>
      </c>
      <c r="F6" s="16">
        <v>3</v>
      </c>
      <c r="G6" s="16">
        <v>4</v>
      </c>
      <c r="H6" s="16">
        <v>3</v>
      </c>
      <c r="I6" s="16">
        <v>3</v>
      </c>
      <c r="J6" s="16">
        <v>2</v>
      </c>
      <c r="K6" s="40">
        <v>4</v>
      </c>
      <c r="L6" s="35">
        <f t="shared" si="0"/>
        <v>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7" customHeight="1">
      <c r="A7" s="4"/>
      <c r="B7" s="19" t="s">
        <v>6</v>
      </c>
      <c r="C7" s="16">
        <v>2</v>
      </c>
      <c r="D7" s="16">
        <v>0</v>
      </c>
      <c r="E7" s="16">
        <v>2</v>
      </c>
      <c r="F7" s="16">
        <v>0</v>
      </c>
      <c r="G7" s="16">
        <v>0</v>
      </c>
      <c r="H7" s="16">
        <v>4</v>
      </c>
      <c r="I7" s="16">
        <v>2</v>
      </c>
      <c r="J7" s="16">
        <v>3</v>
      </c>
      <c r="K7" s="40">
        <v>1</v>
      </c>
      <c r="L7" s="35">
        <f t="shared" si="0"/>
        <v>0.55555555555555558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7" customHeight="1">
      <c r="A8" s="4"/>
      <c r="B8" s="20" t="s">
        <v>7</v>
      </c>
      <c r="C8" s="16">
        <v>0</v>
      </c>
      <c r="D8" s="16">
        <v>1</v>
      </c>
      <c r="E8" s="16">
        <v>0</v>
      </c>
      <c r="F8" s="16">
        <v>3</v>
      </c>
      <c r="G8" s="16">
        <v>1</v>
      </c>
      <c r="H8" s="16">
        <v>0</v>
      </c>
      <c r="I8" s="16">
        <v>4</v>
      </c>
      <c r="J8" s="16">
        <v>4</v>
      </c>
      <c r="K8" s="40">
        <v>2</v>
      </c>
      <c r="L8" s="35">
        <f t="shared" si="0"/>
        <v>0.44444444444444442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7" customHeight="1">
      <c r="A9" s="4"/>
      <c r="B9" s="20" t="s">
        <v>1</v>
      </c>
      <c r="C9" s="16">
        <v>2</v>
      </c>
      <c r="D9" s="16">
        <v>0</v>
      </c>
      <c r="E9" s="16">
        <v>4</v>
      </c>
      <c r="F9" s="16">
        <v>1</v>
      </c>
      <c r="G9" s="16">
        <v>3</v>
      </c>
      <c r="H9" s="16">
        <v>4</v>
      </c>
      <c r="I9" s="16">
        <v>1</v>
      </c>
      <c r="J9" s="16">
        <v>2</v>
      </c>
      <c r="K9" s="40">
        <v>2</v>
      </c>
      <c r="L9" s="35">
        <f t="shared" si="0"/>
        <v>0.66666666666666663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7" customHeight="1">
      <c r="A10" s="4"/>
      <c r="B10" s="20" t="s">
        <v>8</v>
      </c>
      <c r="C10" s="16">
        <v>4</v>
      </c>
      <c r="D10" s="16">
        <v>4</v>
      </c>
      <c r="E10" s="16">
        <v>1</v>
      </c>
      <c r="F10" s="16">
        <v>2</v>
      </c>
      <c r="G10" s="16">
        <v>0</v>
      </c>
      <c r="H10" s="16">
        <v>3</v>
      </c>
      <c r="I10" s="16">
        <v>3</v>
      </c>
      <c r="J10" s="16">
        <v>2</v>
      </c>
      <c r="K10" s="40">
        <v>2</v>
      </c>
      <c r="L10" s="35">
        <f t="shared" si="0"/>
        <v>0.77777777777777779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7" customHeight="1">
      <c r="A11" s="4"/>
      <c r="B11" s="20" t="s">
        <v>2</v>
      </c>
      <c r="C11" s="16">
        <v>1</v>
      </c>
      <c r="D11" s="16">
        <v>3</v>
      </c>
      <c r="E11" s="16">
        <v>1</v>
      </c>
      <c r="F11" s="16">
        <v>1</v>
      </c>
      <c r="G11" s="16">
        <v>3</v>
      </c>
      <c r="H11" s="16">
        <v>4</v>
      </c>
      <c r="I11" s="16">
        <v>3</v>
      </c>
      <c r="J11" s="16">
        <v>2</v>
      </c>
      <c r="K11" s="40">
        <v>3</v>
      </c>
      <c r="L11" s="35">
        <f t="shared" si="0"/>
        <v>0.66666666666666663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7" customHeight="1">
      <c r="A12" s="4"/>
      <c r="B12" s="20" t="s">
        <v>9</v>
      </c>
      <c r="C12" s="16">
        <v>0</v>
      </c>
      <c r="D12" s="16">
        <v>2</v>
      </c>
      <c r="E12" s="16">
        <v>1</v>
      </c>
      <c r="F12" s="16">
        <v>2</v>
      </c>
      <c r="G12" s="16">
        <v>1</v>
      </c>
      <c r="H12" s="16">
        <v>2</v>
      </c>
      <c r="I12" s="16">
        <v>0</v>
      </c>
      <c r="J12" s="16">
        <v>3</v>
      </c>
      <c r="K12" s="40">
        <v>0</v>
      </c>
      <c r="L12" s="35">
        <f t="shared" si="0"/>
        <v>0.44444444444444442</v>
      </c>
      <c r="M12" s="4"/>
      <c r="N12" s="4"/>
      <c r="O1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7" customHeight="1">
      <c r="A13" s="4"/>
      <c r="B13" s="20" t="s">
        <v>10</v>
      </c>
      <c r="C13" s="16">
        <v>1</v>
      </c>
      <c r="D13" s="16">
        <v>4</v>
      </c>
      <c r="E13" s="16">
        <v>1</v>
      </c>
      <c r="F13" s="16">
        <v>2</v>
      </c>
      <c r="G13" s="16">
        <v>0</v>
      </c>
      <c r="H13" s="16">
        <v>0</v>
      </c>
      <c r="I13" s="16">
        <v>2</v>
      </c>
      <c r="J13" s="16">
        <v>3</v>
      </c>
      <c r="K13" s="40">
        <v>4</v>
      </c>
      <c r="L13" s="35">
        <f t="shared" si="0"/>
        <v>0.55555555555555558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7" customHeight="1">
      <c r="A14" s="4"/>
      <c r="B14" s="20" t="s">
        <v>11</v>
      </c>
      <c r="C14" s="16">
        <v>1</v>
      </c>
      <c r="D14" s="16">
        <v>0</v>
      </c>
      <c r="E14" s="16">
        <v>1</v>
      </c>
      <c r="F14" s="16">
        <v>4</v>
      </c>
      <c r="G14" s="16">
        <v>4</v>
      </c>
      <c r="H14" s="16">
        <v>0</v>
      </c>
      <c r="I14" s="16">
        <v>4</v>
      </c>
      <c r="J14" s="16">
        <v>1</v>
      </c>
      <c r="K14" s="40">
        <v>3</v>
      </c>
      <c r="L14" s="35">
        <f t="shared" si="0"/>
        <v>0.44444444444444442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8" customHeight="1">
      <c r="A16" s="1"/>
      <c r="B16" s="32" t="s">
        <v>35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0" customHeight="1" thickBot="1">
      <c r="A17" s="1"/>
      <c r="B17" s="29" t="s">
        <v>36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s="7" customFormat="1" ht="45" customHeight="1" thickTop="1">
      <c r="A18" s="6"/>
      <c r="B18" s="6"/>
      <c r="C18" s="22" t="str">
        <f t="shared" ref="C18:K18" si="1">C3</f>
        <v>Departamento.</v>
      </c>
      <c r="D18" s="22" t="str">
        <f t="shared" si="1"/>
        <v xml:space="preserve">EPP </v>
      </c>
      <c r="E18" s="22" t="str">
        <f t="shared" si="1"/>
        <v>Ascensores aéreos</v>
      </c>
      <c r="F18" s="22" t="str">
        <f t="shared" si="1"/>
        <v>Carpintería</v>
      </c>
      <c r="G18" s="22" t="str">
        <f t="shared" si="1"/>
        <v>Gest. de residuos</v>
      </c>
      <c r="H18" s="22" t="str">
        <f t="shared" si="1"/>
        <v>Aparejo</v>
      </c>
      <c r="I18" s="22" t="str">
        <f t="shared" si="1"/>
        <v>Gest. de proyecto</v>
      </c>
      <c r="J18" s="22" t="str">
        <f t="shared" si="1"/>
        <v>Herramientas eléctricas</v>
      </c>
      <c r="K18" s="36" t="str">
        <f t="shared" si="1"/>
        <v>Equipo pesado</v>
      </c>
      <c r="L18" s="48" t="s">
        <v>37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</row>
    <row r="19" spans="1:260" ht="25" customHeight="1">
      <c r="A19" s="1"/>
      <c r="B19" s="41" t="s">
        <v>0</v>
      </c>
      <c r="C19" s="23">
        <f t="shared" ref="C19:K19" si="2">IFERROR(SUM(C4:C14),"")</f>
        <v>15</v>
      </c>
      <c r="D19" s="23">
        <f t="shared" si="2"/>
        <v>22</v>
      </c>
      <c r="E19" s="23">
        <f t="shared" si="2"/>
        <v>14</v>
      </c>
      <c r="F19" s="23">
        <f t="shared" si="2"/>
        <v>21</v>
      </c>
      <c r="G19" s="23">
        <f t="shared" si="2"/>
        <v>20</v>
      </c>
      <c r="H19" s="23">
        <f t="shared" si="2"/>
        <v>24</v>
      </c>
      <c r="I19" s="23">
        <f t="shared" si="2"/>
        <v>26</v>
      </c>
      <c r="J19" s="23">
        <f t="shared" si="2"/>
        <v>26</v>
      </c>
      <c r="K19" s="45">
        <f t="shared" si="2"/>
        <v>27</v>
      </c>
      <c r="L19" s="4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ht="25" customHeight="1">
      <c r="A20" s="1"/>
      <c r="B20" s="41" t="s">
        <v>38</v>
      </c>
      <c r="C20" s="31">
        <f t="shared" ref="C20:K20" si="3">IFERROR(AVERAGE(C4:C14),"")</f>
        <v>1.3636363636363635</v>
      </c>
      <c r="D20" s="31">
        <f t="shared" si="3"/>
        <v>2</v>
      </c>
      <c r="E20" s="31">
        <f t="shared" si="3"/>
        <v>1.2727272727272727</v>
      </c>
      <c r="F20" s="31">
        <f t="shared" si="3"/>
        <v>1.9090909090909092</v>
      </c>
      <c r="G20" s="31">
        <f t="shared" si="3"/>
        <v>1.8181818181818181</v>
      </c>
      <c r="H20" s="31">
        <f t="shared" si="3"/>
        <v>2.1818181818181817</v>
      </c>
      <c r="I20" s="31">
        <f t="shared" si="3"/>
        <v>2.3636363636363638</v>
      </c>
      <c r="J20" s="31">
        <f t="shared" si="3"/>
        <v>2.3636363636363638</v>
      </c>
      <c r="K20" s="46">
        <f t="shared" si="3"/>
        <v>2.4545454545454546</v>
      </c>
      <c r="L20" s="35">
        <f>IFERROR(AVERAGE(L4:L14),"–")</f>
        <v>0.60606060606060619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ht="25" customHeight="1">
      <c r="A21" s="1"/>
      <c r="B21" s="41" t="s">
        <v>39</v>
      </c>
      <c r="C21" s="16">
        <v>2.5</v>
      </c>
      <c r="D21" s="16">
        <v>2</v>
      </c>
      <c r="E21" s="16">
        <v>3</v>
      </c>
      <c r="F21" s="16">
        <v>2.5</v>
      </c>
      <c r="G21" s="16">
        <v>2.5</v>
      </c>
      <c r="H21" s="16">
        <v>2</v>
      </c>
      <c r="I21" s="16">
        <v>3</v>
      </c>
      <c r="J21" s="16">
        <v>2.5</v>
      </c>
      <c r="K21" s="40">
        <v>2</v>
      </c>
      <c r="L21" s="3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25" customHeight="1">
      <c r="A22" s="1"/>
      <c r="B22" s="41" t="s">
        <v>40</v>
      </c>
      <c r="C22" s="30">
        <f t="shared" ref="C22:K22" si="4">IFERROR(C20/C21,"–")</f>
        <v>0.54545454545454541</v>
      </c>
      <c r="D22" s="30">
        <f t="shared" si="4"/>
        <v>1</v>
      </c>
      <c r="E22" s="30">
        <f t="shared" si="4"/>
        <v>0.42424242424242425</v>
      </c>
      <c r="F22" s="30">
        <f t="shared" si="4"/>
        <v>0.76363636363636367</v>
      </c>
      <c r="G22" s="30">
        <f t="shared" si="4"/>
        <v>0.72727272727272729</v>
      </c>
      <c r="H22" s="30">
        <f t="shared" si="4"/>
        <v>1.0909090909090908</v>
      </c>
      <c r="I22" s="30">
        <f t="shared" si="4"/>
        <v>0.78787878787878796</v>
      </c>
      <c r="J22" s="30">
        <f t="shared" si="4"/>
        <v>0.94545454545454555</v>
      </c>
      <c r="K22" s="47">
        <f t="shared" si="4"/>
        <v>1.2272727272727273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customFormat="1" ht="50" customHeight="1">
      <c r="B24" s="50" t="s">
        <v>41</v>
      </c>
      <c r="C24" s="50"/>
      <c r="D24" s="50"/>
      <c r="E24" s="50"/>
      <c r="F24" s="50"/>
      <c r="G24" s="50"/>
      <c r="H24" s="50"/>
      <c r="I24" s="50"/>
      <c r="J24" s="50"/>
      <c r="K24" s="50"/>
      <c r="L24" s="51"/>
    </row>
    <row r="25" spans="1:26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</sheetData>
  <mergeCells count="2">
    <mergeCell ref="L18:L19"/>
    <mergeCell ref="B24:L24"/>
  </mergeCells>
  <phoneticPr fontId="3" type="noConversion"/>
  <conditionalFormatting sqref="C4:K14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stopIfTrue="1" operator="containsText" text="3">
      <formula>NOT(ISERROR(SEARCH("3",C4)))</formula>
    </cfRule>
    <cfRule type="containsText" dxfId="20" priority="5" operator="containsText" text="4">
      <formula>NOT(ISERROR(SEARCH("4",C4)))</formula>
    </cfRule>
  </conditionalFormatting>
  <conditionalFormatting sqref="C22:K2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L4:L1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L2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4:L24" r:id="rId1" display="HAGA CLIC AQUÍ PARA CREAR EN SMARTSHEET" xr:uid="{102E5F0F-DCCE-2C4A-B4C5-0F17ABCB5201}"/>
  </hyperlinks>
  <pageMargins left="0.4" right="0.4" top="0.4" bottom="0.4" header="0" footer="0"/>
  <pageSetup scale="8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E9844-46FB-B048-9617-A744E24C572F}">
          <x14:formula1>
            <xm:f>'Teclas desplegables  no elimina'!$B$3:$B$7</xm:f>
          </x14:formula1>
          <xm:sqref>C4:K14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4614A-B0E3-394B-9441-86BC1EB0EEDC}">
  <sheetPr>
    <tabColor theme="3" tint="0.79998168889431442"/>
    <pageSetUpPr fitToPage="1"/>
  </sheetPr>
  <dimension ref="A1:KA1073"/>
  <sheetViews>
    <sheetView showGridLines="0" workbookViewId="0">
      <pane ySplit="3" topLeftCell="A4" activePane="bottomLeft" state="frozen"/>
      <selection pane="bottomLeft" activeCell="E21" sqref="E21"/>
    </sheetView>
  </sheetViews>
  <sheetFormatPr baseColWidth="10" defaultColWidth="11" defaultRowHeight="13"/>
  <cols>
    <col min="1" max="1" width="3.33203125" style="3" customWidth="1"/>
    <col min="2" max="2" width="23.1640625" style="3" customWidth="1"/>
    <col min="3" max="3" width="20.1640625" style="3" customWidth="1"/>
    <col min="4" max="4" width="12.83203125" style="3" customWidth="1"/>
    <col min="5" max="5" width="16.1640625" style="3" customWidth="1"/>
    <col min="6" max="6" width="15.83203125" style="3" customWidth="1"/>
    <col min="7" max="9" width="12.83203125" style="3" customWidth="1"/>
    <col min="10" max="10" width="17.1640625" style="3" customWidth="1"/>
    <col min="11" max="14" width="12.83203125" style="3" customWidth="1"/>
    <col min="15" max="15" width="15.3320312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20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45" customHeight="1" thickTop="1">
      <c r="A3" s="6"/>
      <c r="B3" s="17" t="s">
        <v>21</v>
      </c>
      <c r="C3" s="22" t="s">
        <v>22</v>
      </c>
      <c r="D3" s="22" t="s">
        <v>23</v>
      </c>
      <c r="E3" s="22" t="s">
        <v>24</v>
      </c>
      <c r="F3" s="22" t="s">
        <v>25</v>
      </c>
      <c r="G3" s="22" t="s">
        <v>26</v>
      </c>
      <c r="H3" s="22" t="s">
        <v>27</v>
      </c>
      <c r="I3" s="22" t="s">
        <v>28</v>
      </c>
      <c r="J3" s="22" t="s">
        <v>29</v>
      </c>
      <c r="K3" s="22" t="s">
        <v>30</v>
      </c>
      <c r="L3" s="22" t="s">
        <v>31</v>
      </c>
      <c r="M3" s="22" t="s">
        <v>32</v>
      </c>
      <c r="N3" s="36" t="s">
        <v>33</v>
      </c>
      <c r="O3" s="34" t="s">
        <v>34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/>
      <c r="O4" s="35" t="str">
        <f>IFERROR((COUNTIFS(C4:N4,"2")+COUNTIF(C4:N4,"3")+COUNTIF(C4:N4,"4"))/COUNTA(C4:N4),"–")</f>
        <v>–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35" t="str">
        <f t="shared" ref="O5:O21" si="0">IFERROR((COUNTIFS(C5:N5,"2")+COUNTIF(C5:N5,"3")+COUNTIF(C5:N5,"4"))/COUNTA(C5:N5),"–")</f>
        <v>–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4"/>
      <c r="O6" s="35" t="str">
        <f t="shared" ref="O6:O12" si="1">IFERROR((COUNTIFS(C6:N6,"2")+COUNTIF(C6:N6,"3")+COUNTIF(C6:N6,"4"))/COUNTA(C6:N6),"–")</f>
        <v>–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4"/>
      <c r="O7" s="35" t="str">
        <f t="shared" si="1"/>
        <v>–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4"/>
      <c r="O8" s="35" t="str">
        <f t="shared" si="1"/>
        <v>–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4"/>
      <c r="O9" s="35" t="str">
        <f t="shared" si="1"/>
        <v>–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35" t="str">
        <f t="shared" si="1"/>
        <v>–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4"/>
      <c r="O11" s="35" t="str">
        <f t="shared" si="1"/>
        <v>–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4"/>
      <c r="O12" s="35" t="str">
        <f t="shared" si="1"/>
        <v>–</v>
      </c>
      <c r="P12" s="4"/>
      <c r="Q12" s="4"/>
      <c r="R12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18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4"/>
      <c r="O13" s="35" t="str">
        <f t="shared" si="0"/>
        <v>–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19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4"/>
      <c r="O14" s="35" t="str">
        <f t="shared" si="0"/>
        <v>–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4"/>
      <c r="O15" s="35" t="str">
        <f t="shared" si="0"/>
        <v>–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4"/>
      <c r="O16" s="35" t="str">
        <f t="shared" si="0"/>
        <v>–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4"/>
      <c r="O17" s="35" t="str">
        <f t="shared" si="0"/>
        <v>–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 s="5" customFormat="1" ht="27" customHeight="1">
      <c r="A18" s="4"/>
      <c r="B18" s="20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4"/>
      <c r="O18" s="35" t="str">
        <f t="shared" si="0"/>
        <v>–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</row>
    <row r="19" spans="1:263" s="5" customFormat="1" ht="27" customHeight="1">
      <c r="A19" s="4"/>
      <c r="B19" s="20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4"/>
      <c r="O19" s="35" t="str">
        <f t="shared" si="0"/>
        <v>–</v>
      </c>
      <c r="P19" s="4"/>
      <c r="Q19" s="4"/>
      <c r="R19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</row>
    <row r="20" spans="1:263" s="5" customFormat="1" ht="27" customHeight="1">
      <c r="A20" s="4"/>
      <c r="B20" s="20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4"/>
      <c r="O20" s="35" t="str">
        <f t="shared" si="0"/>
        <v>–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</row>
    <row r="21" spans="1:263" s="5" customFormat="1" ht="27" customHeight="1">
      <c r="A21" s="4"/>
      <c r="B21" s="20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4"/>
      <c r="O21" s="35" t="str">
        <f t="shared" si="0"/>
        <v>–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</row>
    <row r="22" spans="1:26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8" customHeight="1">
      <c r="A23" s="1"/>
      <c r="B23" s="32" t="s">
        <v>35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0" customHeight="1" thickBot="1">
      <c r="A24" s="1"/>
      <c r="B24" s="29" t="s">
        <v>36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s="7" customFormat="1" ht="45" customHeight="1" thickTop="1">
      <c r="A25" s="6"/>
      <c r="B25" s="6"/>
      <c r="C25" s="22" t="str">
        <f>C3</f>
        <v>Departamento.</v>
      </c>
      <c r="D25" s="22" t="str">
        <f t="shared" ref="D25:N25" si="2">D3</f>
        <v xml:space="preserve">EPP </v>
      </c>
      <c r="E25" s="22" t="str">
        <f t="shared" si="2"/>
        <v>Ascensores aéreos</v>
      </c>
      <c r="F25" s="22" t="str">
        <f t="shared" si="2"/>
        <v>Carpintería</v>
      </c>
      <c r="G25" s="22" t="str">
        <f t="shared" si="2"/>
        <v>Gest. de residuos</v>
      </c>
      <c r="H25" s="22" t="str">
        <f t="shared" ref="H25:J25" si="3">H3</f>
        <v>Aparejo</v>
      </c>
      <c r="I25" s="22" t="str">
        <f t="shared" si="3"/>
        <v>Gest. de proyecto</v>
      </c>
      <c r="J25" s="22" t="str">
        <f t="shared" si="3"/>
        <v>Herramientas eléctricas</v>
      </c>
      <c r="K25" s="22" t="str">
        <f t="shared" si="2"/>
        <v>Equipo pesado</v>
      </c>
      <c r="L25" s="22" t="str">
        <f t="shared" si="2"/>
        <v>Otros 1</v>
      </c>
      <c r="M25" s="22" t="str">
        <f t="shared" si="2"/>
        <v>Otros 2</v>
      </c>
      <c r="N25" s="36" t="str">
        <f t="shared" si="2"/>
        <v>Otros 3</v>
      </c>
      <c r="O25" s="48" t="s">
        <v>37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</row>
    <row r="26" spans="1:263" ht="25" customHeight="1">
      <c r="A26" s="1"/>
      <c r="B26" s="41" t="s">
        <v>0</v>
      </c>
      <c r="C26" s="23">
        <f>IFERROR(SUM(C4:C21),"")</f>
        <v>0</v>
      </c>
      <c r="D26" s="23">
        <f t="shared" ref="D26:N26" si="4">IFERROR(SUM(D4:D21),"")</f>
        <v>0</v>
      </c>
      <c r="E26" s="23">
        <f t="shared" si="4"/>
        <v>0</v>
      </c>
      <c r="F26" s="23">
        <f t="shared" si="4"/>
        <v>0</v>
      </c>
      <c r="G26" s="23">
        <f t="shared" si="4"/>
        <v>0</v>
      </c>
      <c r="H26" s="23">
        <f t="shared" ref="H26:J26" si="5">IFERROR(SUM(H4:H21),"")</f>
        <v>0</v>
      </c>
      <c r="I26" s="23">
        <f t="shared" si="5"/>
        <v>0</v>
      </c>
      <c r="J26" s="23">
        <f t="shared" si="5"/>
        <v>0</v>
      </c>
      <c r="K26" s="23">
        <f t="shared" si="4"/>
        <v>0</v>
      </c>
      <c r="L26" s="23">
        <f t="shared" si="4"/>
        <v>0</v>
      </c>
      <c r="M26" s="23">
        <f t="shared" si="4"/>
        <v>0</v>
      </c>
      <c r="N26" s="45">
        <f t="shared" si="4"/>
        <v>0</v>
      </c>
      <c r="O26" s="49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ht="25" customHeight="1">
      <c r="A27" s="1"/>
      <c r="B27" s="41" t="s">
        <v>38</v>
      </c>
      <c r="C27" s="31" t="str">
        <f>IFERROR(AVERAGE(C4:C21),"")</f>
        <v/>
      </c>
      <c r="D27" s="31" t="str">
        <f t="shared" ref="D27:N27" si="6">IFERROR(AVERAGE(D4:D21),"")</f>
        <v/>
      </c>
      <c r="E27" s="31" t="str">
        <f t="shared" si="6"/>
        <v/>
      </c>
      <c r="F27" s="31" t="str">
        <f t="shared" si="6"/>
        <v/>
      </c>
      <c r="G27" s="31" t="str">
        <f t="shared" si="6"/>
        <v/>
      </c>
      <c r="H27" s="31" t="str">
        <f t="shared" ref="H27:J27" si="7">IFERROR(AVERAGE(H4:H21),"")</f>
        <v/>
      </c>
      <c r="I27" s="31" t="str">
        <f t="shared" si="7"/>
        <v/>
      </c>
      <c r="J27" s="31" t="str">
        <f t="shared" si="7"/>
        <v/>
      </c>
      <c r="K27" s="31" t="str">
        <f t="shared" si="6"/>
        <v/>
      </c>
      <c r="L27" s="31" t="str">
        <f t="shared" si="6"/>
        <v/>
      </c>
      <c r="M27" s="31" t="str">
        <f t="shared" si="6"/>
        <v/>
      </c>
      <c r="N27" s="46" t="str">
        <f t="shared" si="6"/>
        <v/>
      </c>
      <c r="O27" s="35" t="str">
        <f>IFERROR(AVERAGE(O4:O21),"–")</f>
        <v>–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1:263" ht="25" customHeight="1">
      <c r="A28" s="1"/>
      <c r="B28" s="41" t="s">
        <v>39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40"/>
      <c r="O28" s="3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 ht="25" customHeight="1">
      <c r="A29" s="1"/>
      <c r="B29" s="41" t="s">
        <v>40</v>
      </c>
      <c r="C29" s="30" t="str">
        <f>IFERROR(C27/C28,"–")</f>
        <v>–</v>
      </c>
      <c r="D29" s="30" t="str">
        <f t="shared" ref="D29:N29" si="8">IFERROR(D27/D28,"–")</f>
        <v>–</v>
      </c>
      <c r="E29" s="30" t="str">
        <f t="shared" si="8"/>
        <v>–</v>
      </c>
      <c r="F29" s="30" t="str">
        <f t="shared" si="8"/>
        <v>–</v>
      </c>
      <c r="G29" s="30" t="str">
        <f t="shared" si="8"/>
        <v>–</v>
      </c>
      <c r="H29" s="30" t="str">
        <f t="shared" ref="H29:J29" si="9">IFERROR(H27/H28,"–")</f>
        <v>–</v>
      </c>
      <c r="I29" s="30" t="str">
        <f t="shared" si="9"/>
        <v>–</v>
      </c>
      <c r="J29" s="30" t="str">
        <f t="shared" si="9"/>
        <v>–</v>
      </c>
      <c r="K29" s="30" t="str">
        <f t="shared" si="8"/>
        <v>–</v>
      </c>
      <c r="L29" s="30" t="str">
        <f t="shared" si="8"/>
        <v>–</v>
      </c>
      <c r="M29" s="30" t="str">
        <f t="shared" si="8"/>
        <v>–</v>
      </c>
      <c r="N29" s="47" t="str">
        <f t="shared" si="8"/>
        <v>–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1:28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1:28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1:28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</sheetData>
  <mergeCells count="1">
    <mergeCell ref="O25:O26"/>
  </mergeCells>
  <conditionalFormatting sqref="C4:N21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stopIfTrue="1" operator="containsText" text="3">
      <formula>NOT(ISERROR(SEARCH("3",C4)))</formula>
    </cfRule>
    <cfRule type="containsText" dxfId="15" priority="5" operator="containsText" text="4">
      <formula>NOT(ISERROR(SEARCH("4",C4)))</formula>
    </cfRule>
  </conditionalFormatting>
  <conditionalFormatting sqref="C29:N29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21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7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65" fitToHeight="0" orientation="landscape" horizontalDpi="4294967292" verticalDpi="4294967292"/>
  <rowBreaks count="1" manualBreakCount="1">
    <brk id="22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AB6EA2-607A-1F48-96E4-E0F8AC224C89}">
          <x14:formula1>
            <xm:f>'Teclas desplegables  no elimina'!$B$3:$B$7</xm:f>
          </x14:formula1>
          <xm:sqref>C4:N21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I15" sqref="I15"/>
    </sheetView>
  </sheetViews>
  <sheetFormatPr baseColWidth="10" defaultColWidth="10.6640625" defaultRowHeight="16"/>
  <cols>
    <col min="1" max="1" width="3.33203125" style="7" customWidth="1"/>
    <col min="2" max="2" width="12.83203125" customWidth="1"/>
    <col min="3" max="3" width="19.1640625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8.5" customWidth="1"/>
    <col min="16" max="16" width="3.33203125" customWidth="1"/>
    <col min="17" max="17" width="5.83203125" customWidth="1"/>
    <col min="18" max="18" width="16" customWidth="1"/>
  </cols>
  <sheetData>
    <row r="1" spans="1:31" s="7" customFormat="1" ht="42" customHeight="1" thickBot="1">
      <c r="B1" s="11"/>
      <c r="C1" s="11"/>
      <c r="D1" s="11"/>
      <c r="E1" s="11"/>
      <c r="F1" s="27"/>
      <c r="H1" s="11"/>
      <c r="I1" s="27"/>
      <c r="K1" s="11"/>
      <c r="L1" s="27"/>
      <c r="N1" s="11"/>
      <c r="O1" s="27"/>
      <c r="Q1" s="11"/>
      <c r="R1" s="27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13</v>
      </c>
      <c r="C2" s="14" t="s">
        <v>14</v>
      </c>
      <c r="D2" s="6"/>
    </row>
    <row r="3" spans="1:31" ht="35" customHeight="1">
      <c r="A3" s="6"/>
      <c r="B3" s="24">
        <v>0</v>
      </c>
      <c r="C3" s="20" t="s">
        <v>15</v>
      </c>
      <c r="D3" s="6"/>
      <c r="E3" s="21">
        <v>0</v>
      </c>
      <c r="F3" s="37" t="s">
        <v>15</v>
      </c>
      <c r="H3" s="21">
        <v>1</v>
      </c>
      <c r="I3" s="38" t="s">
        <v>16</v>
      </c>
      <c r="K3" s="21">
        <v>2</v>
      </c>
      <c r="L3" s="28" t="s">
        <v>17</v>
      </c>
      <c r="N3" s="21">
        <v>3</v>
      </c>
      <c r="O3" s="42" t="s">
        <v>18</v>
      </c>
      <c r="Q3" s="21">
        <v>4</v>
      </c>
      <c r="R3" s="39" t="s">
        <v>19</v>
      </c>
    </row>
    <row r="4" spans="1:31" ht="35" customHeight="1">
      <c r="A4" s="6"/>
      <c r="B4" s="25">
        <v>1</v>
      </c>
      <c r="C4" s="19" t="s">
        <v>16</v>
      </c>
      <c r="D4" s="6"/>
    </row>
    <row r="5" spans="1:31" ht="35" customHeight="1">
      <c r="A5" s="6"/>
      <c r="B5" s="25">
        <v>2</v>
      </c>
      <c r="C5" s="19" t="s">
        <v>17</v>
      </c>
      <c r="D5" s="6"/>
    </row>
    <row r="6" spans="1:31" ht="35" customHeight="1">
      <c r="A6" s="6"/>
      <c r="B6" s="26">
        <v>3</v>
      </c>
      <c r="C6" s="18" t="s">
        <v>18</v>
      </c>
      <c r="D6" s="6"/>
    </row>
    <row r="7" spans="1:31" ht="35" customHeight="1">
      <c r="A7" s="6"/>
      <c r="B7" s="26">
        <v>4</v>
      </c>
      <c r="C7" s="18" t="s">
        <v>19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14" priority="111" operator="containsText" text="4">
      <formula>NOT(ISERROR(SEARCH("4",B3)))</formula>
    </cfRule>
    <cfRule type="containsText" dxfId="13" priority="109" stopIfTrue="1" operator="containsText" text="3">
      <formula>NOT(ISERROR(SEARCH("3",B3)))</formula>
    </cfRule>
    <cfRule type="containsText" dxfId="12" priority="105" stopIfTrue="1" operator="containsText" text="2">
      <formula>NOT(ISERROR(SEARCH("2",B3)))</formula>
    </cfRule>
    <cfRule type="containsText" dxfId="11" priority="104" operator="containsText" text="1">
      <formula>NOT(ISERROR(SEARCH("1",B3)))</formula>
    </cfRule>
    <cfRule type="containsText" dxfId="10" priority="102" operator="containsText" text="0">
      <formula>NOT(ISERROR(SEARCH("0",B3)))</formula>
    </cfRule>
  </conditionalFormatting>
  <conditionalFormatting sqref="C3:C7">
    <cfRule type="containsText" dxfId="9" priority="1" operator="containsText" text="ENTRENADOR">
      <formula>NOT(ISERROR(SEARCH("ENTRENADOR",C3)))</formula>
    </cfRule>
    <cfRule type="containsText" dxfId="8" priority="79" operator="containsText" text="INEXPERTO">
      <formula>NOT(ISERROR(SEARCH("INEXPERTO",C3)))</formula>
    </cfRule>
    <cfRule type="containsText" dxfId="7" priority="80" operator="containsText" text="EN CURSO">
      <formula>NOT(ISERROR(SEARCH("EN CURSO",C3)))</formula>
    </cfRule>
    <cfRule type="containsText" dxfId="6" priority="81" operator="containsText" text="ENTRENADO">
      <formula>NOT(ISERROR(SEARCH("ENTRENADO",C3)))</formula>
    </cfRule>
    <cfRule type="containsText" dxfId="5" priority="82" operator="containsText" text="EXPERIMENTADO">
      <formula>NOT(ISERROR(SEARCH("EXPERIMENTADO",C3)))</formula>
    </cfRule>
  </conditionalFormatting>
  <conditionalFormatting sqref="E3 H3 K3 N3 Q3">
    <cfRule type="containsText" dxfId="4" priority="6" stopIfTrue="1" operator="containsText" text="2">
      <formula>NOT(ISERROR(SEARCH("2",E3)))</formula>
    </cfRule>
    <cfRule type="containsText" dxfId="3" priority="4" operator="containsText" text="0">
      <formula>NOT(ISERROR(SEARCH("0",E3)))</formula>
    </cfRule>
    <cfRule type="containsText" dxfId="2" priority="3" stopIfTrue="1" operator="containsText" text="3">
      <formula>NOT(ISERROR(SEARCH("3",E3)))</formula>
    </cfRule>
    <cfRule type="containsText" dxfId="1" priority="2" operator="containsText" text="4">
      <formula>NOT(ISERROR(SEARCH("4",E3)))</formula>
    </cfRule>
    <cfRule type="containsText" dxfId="0" priority="5" operator="containsText" text="1">
      <formula>NOT(ISERROR(SEARCH("1",E3)))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8" customWidth="1"/>
    <col min="2" max="2" width="91" style="8" customWidth="1"/>
    <col min="3" max="16384" width="10.83203125" style="8"/>
  </cols>
  <sheetData>
    <row r="1" spans="2:2" ht="20" customHeight="1"/>
    <row r="2" spans="2:2" ht="111" customHeight="1">
      <c r="B2" s="2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MUESTRA - MATRIZ DE CAPACITACIÓ</vt:lpstr>
      <vt:lpstr>BLANCO - Matriz de capacitación</vt:lpstr>
      <vt:lpstr>Teclas desplegables  no elimina</vt:lpstr>
      <vt:lpstr>- Descargo de responsabilidad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2023-11-14T18:22:09Z</dcterms:modified>
</cp:coreProperties>
</file>