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es_419/_content_excel-attendance-tracking-templates - DE^JES^JFR^JIT^JPT^JJP/"/>
    </mc:Choice>
  </mc:AlternateContent>
  <xr:revisionPtr revIDLastSave="5" documentId="13_ncr:1_{00812015-4CB5-4F31-B6B1-CC2D2E49CBA3}" xr6:coauthVersionLast="47" xr6:coauthVersionMax="47" xr10:uidLastSave="{C6ED72DD-2505-4E70-BC04-D02E8801CBDB}"/>
  <bookViews>
    <workbookView xWindow="-120" yWindow="-120" windowWidth="20730" windowHeight="11160" tabRatio="500" xr2:uid="{00000000-000D-0000-FFFF-FFFF00000000}"/>
  </bookViews>
  <sheets>
    <sheet name="Seguimiento de la asistencia de" sheetId="4" r:id="rId1"/>
    <sheet name="Datos del turno" sheetId="5" r:id="rId2"/>
    <sheet name="ID de empleado con tarifa de pa" sheetId="6" r:id="rId3"/>
    <sheet name="Referencia del sistema de punto" sheetId="7" r:id="rId4"/>
    <sheet name="- Renuncia -" sheetId="3" r:id="rId5"/>
  </sheets>
  <externalReferences>
    <externalReference r:id="rId6"/>
    <externalReference r:id="rId7"/>
  </externalReferences>
  <definedNames>
    <definedName name="_xlnm._FilterDatabase" localSheetId="1" hidden="1">'Datos del turno'!$B$2:$E$20</definedName>
    <definedName name="_xlnm._FilterDatabase" localSheetId="2" hidden="1">'ID de empleado con tarifa de pa'!$B$2:$C$22</definedName>
    <definedName name="_xlnm.Print_Area" localSheetId="1">'Datos del turno'!$B$1:$E$29</definedName>
    <definedName name="_xlnm.Print_Area" localSheetId="2">'ID de empleado con tarifa de pa'!$B$1:$C$29</definedName>
    <definedName name="_xlnm.Print_Area" localSheetId="0">'Seguimiento de la asistencia de'!$B$1:$L$36</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'Datos del turno'!$B$20</definedName>
    <definedName name="solver_typ" localSheetId="1" hidden="1">1</definedName>
    <definedName name="solver_val" localSheetId="1" hidden="1">0</definedName>
    <definedName name="solver_ver" localSheetId="1" hidden="1">2</definedName>
    <definedName name="Type" localSheetId="4">'[1]Maintenance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4" l="1"/>
  <c r="K15" i="4"/>
  <c r="L15" i="4"/>
  <c r="J16" i="4"/>
  <c r="K16" i="4"/>
  <c r="L16" i="4"/>
  <c r="J17" i="4"/>
  <c r="K17" i="4"/>
  <c r="L17" i="4"/>
  <c r="J18" i="4"/>
  <c r="K18" i="4"/>
  <c r="L18" i="4"/>
  <c r="J19" i="4"/>
  <c r="K19" i="4"/>
  <c r="L19" i="4"/>
  <c r="I33" i="4"/>
  <c r="I29" i="4"/>
  <c r="I25" i="4"/>
  <c r="J12" i="4"/>
  <c r="J21" i="4"/>
  <c r="J20" i="4"/>
  <c r="J14" i="4"/>
  <c r="J13" i="4"/>
  <c r="J11" i="4"/>
  <c r="J10" i="4"/>
  <c r="J9" i="4"/>
  <c r="J8" i="4"/>
  <c r="J7" i="4"/>
  <c r="K8" i="4"/>
  <c r="K9" i="4"/>
  <c r="K10" i="4"/>
  <c r="K11" i="4"/>
  <c r="K12" i="4"/>
  <c r="K13" i="4"/>
  <c r="K14" i="4"/>
  <c r="K20" i="4"/>
  <c r="K21" i="4"/>
  <c r="K7" i="4"/>
  <c r="C6" i="4"/>
  <c r="D6" i="4"/>
  <c r="E6" i="4"/>
  <c r="F6" i="4"/>
  <c r="G6" i="4"/>
  <c r="H6" i="4"/>
  <c r="I6" i="4"/>
  <c r="L10" i="4"/>
  <c r="L14" i="4"/>
  <c r="L7" i="4"/>
  <c r="L11" i="4"/>
  <c r="L8" i="4"/>
  <c r="L12" i="4"/>
  <c r="L20" i="4"/>
  <c r="L9" i="4"/>
  <c r="L13" i="4"/>
  <c r="L21" i="4"/>
  <c r="L22" i="4"/>
</calcChain>
</file>

<file path=xl/sharedStrings.xml><?xml version="1.0" encoding="utf-8"?>
<sst xmlns="http://schemas.openxmlformats.org/spreadsheetml/2006/main" count="176" uniqueCount="56">
  <si>
    <t>–</t>
  </si>
  <si>
    <t>GUÍA DE REFERENCIA DEL SISTEMA DE PUNTOS DE ASISTENCIA</t>
  </si>
  <si>
    <t>PUNTOS DE ASISTENCIA</t>
  </si>
  <si>
    <t>DESCRIPCIÓN</t>
  </si>
  <si>
    <t>VALORES DE PUNTOS</t>
  </si>
  <si>
    <t>Llegada tarde o salida temprana, 15 minutos</t>
  </si>
  <si>
    <t>Llegada tarde o salida temprana, 30 minutos</t>
  </si>
  <si>
    <t>Llegada tarde o salida temprana, 1 hora</t>
  </si>
  <si>
    <t>Ausente/no se presentó</t>
  </si>
  <si>
    <t>Otro</t>
  </si>
  <si>
    <t>ACUMULACIÓN DE PUNTOS</t>
  </si>
  <si>
    <t>PUNTOS ACUMULADOS</t>
  </si>
  <si>
    <t>MEDIDA DISCIPLINARIA</t>
  </si>
  <si>
    <t>Acción observada</t>
  </si>
  <si>
    <t>Advertencia verbal</t>
  </si>
  <si>
    <t>Advertencia escrita</t>
  </si>
  <si>
    <t>Rescisión</t>
  </si>
  <si>
    <t xml:space="preserve">Todos los artículos, las plantillas o la información que proporcione Smartsheet en el sitio web son solo de referencia. Mientras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</si>
  <si>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t>PLANTILLA DE SEGUIMIENTO DE LA ASISTENCIA DE LOS EMPLEADOS</t>
  </si>
  <si>
    <t xml:space="preserve">El usuario debe ingresar la fecha de inicio a continuación.  Ingrese los datos del turno y las identificaciones de los empleados con las tarifas de pago en las respectivas pestañas. 
Utilice los menús desplegables de la siguiente tabla para completar el cronograma. Los cálculos se realizarán automáticamente. </t>
  </si>
  <si>
    <t>INICIO DE LA SEMANA</t>
  </si>
  <si>
    <t>LUN.</t>
  </si>
  <si>
    <t>MAR.</t>
  </si>
  <si>
    <t>MIÉ.</t>
  </si>
  <si>
    <t>JUE.</t>
  </si>
  <si>
    <t>VIE.</t>
  </si>
  <si>
    <t>SÁB.</t>
  </si>
  <si>
    <t>DOM.</t>
  </si>
  <si>
    <t>ID DE EMPLEADO</t>
  </si>
  <si>
    <t>HORAS</t>
  </si>
  <si>
    <t>TARIFA</t>
  </si>
  <si>
    <t>PAGO</t>
  </si>
  <si>
    <t>COSTO TOTAL</t>
  </si>
  <si>
    <t>FECHA</t>
  </si>
  <si>
    <t>PUNTOS</t>
  </si>
  <si>
    <t>PUNTOS TOTALES</t>
  </si>
  <si>
    <t>MM/DD/AA</t>
  </si>
  <si>
    <t>HAGA CLIC AQUÍ PARA CREAR EN SMARTSHEET</t>
  </si>
  <si>
    <t>ID DE EMPLEADO con TARIFA DE PAGO</t>
  </si>
  <si>
    <t>TARIFA DE PAGO</t>
  </si>
  <si>
    <t>40587 - Nombre de empleado 1</t>
  </si>
  <si>
    <t>42867 - Nombre de empleado 2</t>
  </si>
  <si>
    <t>49862 - Nombre de empleado 3</t>
  </si>
  <si>
    <t>52186 - Nombre de empleado 4</t>
  </si>
  <si>
    <t>DATOS DEL TURNO</t>
  </si>
  <si>
    <t>TIPO DE TURNO</t>
  </si>
  <si>
    <t>INICIO</t>
  </si>
  <si>
    <t>FINALIZACIÓN</t>
  </si>
  <si>
    <t>Vespertino</t>
  </si>
  <si>
    <t>Día</t>
  </si>
  <si>
    <t>Últimas horas de la tarde</t>
  </si>
  <si>
    <t>Medio tiempo</t>
  </si>
  <si>
    <t>Noche</t>
  </si>
  <si>
    <t>Turno de tarde</t>
  </si>
  <si>
    <t>Vacaciones</t>
  </si>
  <si>
    <t>Licencia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</si>
</sst>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409]h:mm\ AM/PM;@"/>
    <numFmt numFmtId="167" formatCode="mm/dd/yy;@"/>
  </numFmts>
  <fonts count="27"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b/>
      <sz val="10"/>
      <color theme="7" tint="-0.499984740745262"/>
      <name val="Century Gothic"/>
      <family val="2"/>
    </font>
    <font>
      <sz val="12"/>
      <color theme="7" tint="-0.499984740745262"/>
      <name val="Century Gothic"/>
      <family val="1"/>
    </font>
    <font>
      <sz val="9"/>
      <color indexed="8"/>
      <name val="Century Gothic"/>
      <family val="1"/>
    </font>
    <font>
      <sz val="14"/>
      <color theme="7" tint="-0.499984740745262"/>
      <name val="Century Gothic"/>
      <family val="1"/>
    </font>
    <font>
      <sz val="16"/>
      <color theme="8" tint="-0.249977111117893"/>
      <name val="Century Gothic"/>
      <family val="1"/>
    </font>
    <font>
      <b/>
      <sz val="10"/>
      <color theme="8" tint="-0.249977111117893"/>
      <name val="Century Gothic"/>
      <family val="1"/>
    </font>
    <font>
      <sz val="12"/>
      <color theme="1"/>
      <name val="Century Gothic"/>
      <family val="2"/>
    </font>
    <font>
      <sz val="10"/>
      <color theme="1"/>
      <name val="Century Gothic"/>
      <family val="2"/>
    </font>
    <font>
      <sz val="10"/>
      <color theme="8" tint="-0.249977111117893"/>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bottom style="thin">
        <color theme="0" tint="-0.249977111117893"/>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24994659260841701"/>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90">
    <xf numFmtId="0" fontId="0" fillId="0" borderId="0" xfId="0"/>
    <xf numFmtId="0" fontId="5" fillId="0" borderId="1" xfId="5" applyFont="1" applyBorder="1" applyAlignment="1">
      <alignment horizontal="left" vertical="center" wrapText="1" indent="2"/>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Border="1" applyAlignment="1">
      <alignment vertical="center"/>
    </xf>
    <xf numFmtId="0" fontId="3" fillId="0" borderId="3" xfId="0" applyFont="1" applyBorder="1" applyAlignment="1">
      <alignment horizontal="center"/>
    </xf>
    <xf numFmtId="0" fontId="8" fillId="0" borderId="2" xfId="0" applyFont="1" applyBorder="1" applyAlignment="1">
      <alignment horizontal="left" vertical="center" indent="1"/>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0" fillId="4" borderId="4" xfId="0"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164" fontId="8" fillId="5" borderId="5" xfId="0" applyNumberFormat="1" applyFont="1" applyFill="1" applyBorder="1" applyAlignment="1">
      <alignment horizontal="right" vertical="center" indent="1"/>
    </xf>
    <xf numFmtId="164" fontId="11" fillId="5" borderId="6" xfId="0" applyNumberFormat="1" applyFont="1" applyFill="1" applyBorder="1" applyAlignment="1">
      <alignment horizontal="right" vertical="center" indent="1"/>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14" fillId="0" borderId="0" xfId="0" applyFont="1" applyAlignment="1">
      <alignment horizontal="left" vertical="center" wrapText="1" indent="1"/>
    </xf>
    <xf numFmtId="0" fontId="14" fillId="0" borderId="0" xfId="0" applyFont="1" applyAlignment="1">
      <alignment wrapText="1"/>
    </xf>
    <xf numFmtId="0" fontId="15" fillId="0" borderId="0" xfId="0" applyFont="1"/>
    <xf numFmtId="0" fontId="12" fillId="0" borderId="0" xfId="0" applyFont="1"/>
    <xf numFmtId="0" fontId="17" fillId="6" borderId="7" xfId="0" applyFont="1" applyFill="1" applyBorder="1" applyAlignment="1">
      <alignment horizontal="center" vertical="center"/>
    </xf>
    <xf numFmtId="167" fontId="8" fillId="0" borderId="7"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0" fillId="7" borderId="4" xfId="0" applyFont="1" applyFill="1" applyBorder="1" applyAlignment="1">
      <alignment horizontal="left" vertical="center" indent="1"/>
    </xf>
    <xf numFmtId="165" fontId="10" fillId="7" borderId="4" xfId="0" applyNumberFormat="1" applyFont="1" applyFill="1" applyBorder="1" applyAlignment="1">
      <alignment horizontal="center" vertical="center"/>
    </xf>
    <xf numFmtId="0" fontId="10" fillId="7" borderId="4" xfId="0" applyFont="1" applyFill="1" applyBorder="1" applyAlignment="1">
      <alignment horizontal="center" vertical="center"/>
    </xf>
    <xf numFmtId="2" fontId="8" fillId="7" borderId="2" xfId="0" applyNumberFormat="1" applyFont="1" applyFill="1" applyBorder="1" applyAlignment="1">
      <alignment horizontal="center" vertical="center"/>
    </xf>
    <xf numFmtId="164" fontId="8" fillId="7" borderId="2" xfId="0" applyNumberFormat="1" applyFont="1" applyFill="1" applyBorder="1" applyAlignment="1">
      <alignment horizontal="right" vertical="center" indent="1"/>
    </xf>
    <xf numFmtId="2" fontId="8" fillId="7" borderId="5" xfId="0" applyNumberFormat="1" applyFont="1" applyFill="1" applyBorder="1" applyAlignment="1">
      <alignment horizontal="center" vertical="center"/>
    </xf>
    <xf numFmtId="164" fontId="8" fillId="7" borderId="5" xfId="0" applyNumberFormat="1" applyFont="1" applyFill="1" applyBorder="1" applyAlignment="1">
      <alignment horizontal="right" vertical="center" indent="1"/>
    </xf>
    <xf numFmtId="165" fontId="21" fillId="0" borderId="5" xfId="0" applyNumberFormat="1" applyFont="1" applyBorder="1" applyAlignment="1">
      <alignment horizontal="center" vertical="center"/>
    </xf>
    <xf numFmtId="0" fontId="22" fillId="0" borderId="0" xfId="0" applyFont="1" applyAlignment="1">
      <alignment horizontal="center"/>
    </xf>
    <xf numFmtId="0" fontId="25" fillId="0" borderId="20" xfId="0" applyFont="1" applyBorder="1" applyAlignment="1">
      <alignment horizontal="center" vertical="center"/>
    </xf>
    <xf numFmtId="0" fontId="24" fillId="0" borderId="20" xfId="0" applyFont="1" applyBorder="1" applyAlignment="1">
      <alignment horizontal="center" vertical="center"/>
    </xf>
    <xf numFmtId="1" fontId="24" fillId="0" borderId="20" xfId="0" applyNumberFormat="1" applyFont="1" applyBorder="1" applyAlignment="1">
      <alignment horizontal="center" vertical="center"/>
    </xf>
    <xf numFmtId="0" fontId="10" fillId="7" borderId="2" xfId="0" applyFont="1" applyFill="1" applyBorder="1" applyAlignment="1">
      <alignment horizontal="left" vertical="center" indent="1"/>
    </xf>
    <xf numFmtId="0" fontId="10" fillId="7" borderId="2" xfId="0" applyFont="1" applyFill="1" applyBorder="1" applyAlignment="1">
      <alignment horizontal="center"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center" vertical="center"/>
    </xf>
    <xf numFmtId="0" fontId="17" fillId="6" borderId="7" xfId="0" applyFont="1" applyFill="1" applyBorder="1" applyAlignment="1">
      <alignment horizontal="left" vertical="center" indent="1"/>
    </xf>
    <xf numFmtId="167" fontId="8" fillId="0" borderId="21" xfId="0" applyNumberFormat="1" applyFont="1" applyBorder="1" applyAlignment="1">
      <alignment horizontal="center" vertical="center"/>
    </xf>
    <xf numFmtId="1" fontId="18" fillId="0" borderId="21" xfId="0" applyNumberFormat="1" applyFont="1" applyBorder="1" applyAlignment="1">
      <alignment horizontal="center" vertical="center"/>
    </xf>
    <xf numFmtId="167" fontId="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0" fontId="3" fillId="0" borderId="2" xfId="0" applyFont="1" applyBorder="1" applyAlignment="1">
      <alignment horizontal="left" vertical="center" wrapText="1" indent="1"/>
    </xf>
    <xf numFmtId="0" fontId="8" fillId="0" borderId="2" xfId="0" applyFont="1" applyBorder="1" applyAlignment="1">
      <alignment horizontal="left" vertical="center" indent="1"/>
    </xf>
    <xf numFmtId="0" fontId="19" fillId="0" borderId="2" xfId="0" applyFont="1" applyBorder="1" applyAlignment="1">
      <alignment horizontal="left" vertical="center" indent="1"/>
    </xf>
    <xf numFmtId="1" fontId="20" fillId="8" borderId="14" xfId="0" applyNumberFormat="1" applyFont="1" applyFill="1" applyBorder="1" applyAlignment="1">
      <alignment horizontal="center" vertical="center"/>
    </xf>
    <xf numFmtId="0" fontId="20" fillId="8" borderId="15" xfId="0" applyFont="1" applyFill="1" applyBorder="1" applyAlignment="1">
      <alignment horizontal="center" vertical="center"/>
    </xf>
    <xf numFmtId="0" fontId="20" fillId="8" borderId="16" xfId="0" applyFont="1" applyFill="1" applyBorder="1" applyAlignment="1">
      <alignment horizontal="center" vertical="center"/>
    </xf>
    <xf numFmtId="0" fontId="20" fillId="8" borderId="17" xfId="0" applyFont="1" applyFill="1" applyBorder="1" applyAlignment="1">
      <alignment horizontal="center"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16" fillId="0" borderId="0" xfId="0" applyFont="1" applyAlignment="1">
      <alignment horizontal="left" vertical="top" wrapTex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20" fillId="8" borderId="18" xfId="0" applyFont="1" applyFill="1" applyBorder="1" applyAlignment="1">
      <alignment horizontal="center" vertical="center"/>
    </xf>
    <xf numFmtId="0" fontId="20" fillId="8" borderId="19" xfId="0" applyFont="1" applyFill="1" applyBorder="1" applyAlignment="1">
      <alignment horizontal="center" vertical="center"/>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13" fillId="2" borderId="0" xfId="0" applyFont="1" applyFill="1" applyAlignment="1">
      <alignment vertical="center"/>
    </xf>
    <xf numFmtId="0" fontId="17" fillId="6" borderId="7" xfId="0" applyFont="1" applyFill="1" applyBorder="1" applyAlignment="1">
      <alignment horizontal="left" vertical="center" indent="1"/>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7"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4" xfId="0" applyFont="1" applyBorder="1" applyAlignment="1">
      <alignment horizontal="left" vertical="center" indent="1"/>
    </xf>
    <xf numFmtId="0" fontId="19" fillId="0" borderId="15" xfId="0" applyFont="1" applyBorder="1" applyAlignment="1">
      <alignment horizontal="left" vertical="center" indent="1"/>
    </xf>
    <xf numFmtId="0" fontId="23" fillId="7" borderId="20" xfId="0" applyFont="1" applyFill="1" applyBorder="1" applyAlignment="1">
      <alignment horizontal="center" vertical="center"/>
    </xf>
    <xf numFmtId="0" fontId="1" fillId="3" borderId="0" xfId="6" applyFill="1" applyAlignment="1">
      <alignment horizontal="center" vertical="center"/>
    </xf>
    <xf numFmtId="0" fontId="26"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0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es.smartsheet.com/try-it?trp=27801&amp;utm_language=ES&amp;utm_source=template-excel&amp;utm_medium=content&amp;utm_campaign=ic-Employee+Attendance+Tracker-excel-27801-es&amp;lpa=ic+Employee+Attendance+Tracker+excel+27801+es"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1066800</xdr:colOff>
      <xdr:row>0</xdr:row>
      <xdr:rowOff>47625</xdr:rowOff>
    </xdr:from>
    <xdr:to>
      <xdr:col>15</xdr:col>
      <xdr:colOff>112702</xdr:colOff>
      <xdr:row>0</xdr:row>
      <xdr:rowOff>558827</xdr:rowOff>
    </xdr:to>
    <xdr:pic>
      <xdr:nvPicPr>
        <xdr:cNvPr id="3" name="Picture 2">
          <a:hlinkClick xmlns:r="http://schemas.openxmlformats.org/officeDocument/2006/relationships" r:id="rId1"/>
          <a:extLst>
            <a:ext uri="{FF2B5EF4-FFF2-40B4-BE49-F238E27FC236}">
              <a16:creationId xmlns:a16="http://schemas.microsoft.com/office/drawing/2014/main" id="{4953BDA4-F1EB-2A56-E001-4B9D33543229}"/>
            </a:ext>
          </a:extLst>
        </xdr:cNvPr>
        <xdr:cNvPicPr>
          <a:picLocks noChangeAspect="1"/>
        </xdr:cNvPicPr>
      </xdr:nvPicPr>
      <xdr:blipFill>
        <a:blip xmlns:r="http://schemas.openxmlformats.org/officeDocument/2006/relationships" r:embed="rId2"/>
        <a:stretch>
          <a:fillRect/>
        </a:stretch>
      </xdr:blipFill>
      <xdr:spPr>
        <a:xfrm>
          <a:off x="13696950" y="47625"/>
          <a:ext cx="2579677" cy="5112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7801&amp;utm_language=ES&amp;utm_source=template-excel&amp;utm_medium=content&amp;utm_campaign=ic-Employee+Attendance+Tracker-excel-27801-es&amp;lpa=ic+Employee+Attendance+Tracker+excel+27801+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40"/>
  <sheetViews>
    <sheetView showGridLines="0" tabSelected="1" topLeftCell="B1" zoomScaleNormal="100" workbookViewId="0">
      <pane ySplit="1" topLeftCell="A33" activePane="bottomLeft" state="frozen"/>
      <selection pane="bottomLeft" activeCell="C41" sqref="C41"/>
    </sheetView>
  </sheetViews>
  <sheetFormatPr defaultColWidth="10.875" defaultRowHeight="19.5" x14ac:dyDescent="0.4"/>
  <cols>
    <col min="1" max="1" width="3.125" style="3" customWidth="1"/>
    <col min="2" max="2" width="30.875" style="3" customWidth="1"/>
    <col min="3" max="11" width="12.875" style="3" customWidth="1"/>
    <col min="12" max="12" width="15.875" style="3" customWidth="1"/>
    <col min="13" max="13" width="21.125" style="3" customWidth="1"/>
    <col min="14" max="16" width="12.625" style="3" customWidth="1"/>
    <col min="17" max="16384" width="10.875" style="3"/>
  </cols>
  <sheetData>
    <row r="1" spans="2:15" s="29" customFormat="1" ht="45" customHeight="1" x14ac:dyDescent="0.25">
      <c r="B1" s="78" t="s">
        <v>18</v>
      </c>
      <c r="C1" s="78"/>
      <c r="D1" s="78"/>
      <c r="E1" s="78"/>
      <c r="F1" s="78"/>
      <c r="G1" s="78"/>
      <c r="H1" s="78"/>
      <c r="I1" s="78"/>
      <c r="J1" s="78"/>
      <c r="K1" s="78"/>
      <c r="L1" s="78"/>
    </row>
    <row r="2" spans="2:15" ht="35.1" customHeight="1" x14ac:dyDescent="0.4">
      <c r="B2" s="66" t="s">
        <v>19</v>
      </c>
      <c r="C2" s="66"/>
      <c r="D2" s="66"/>
      <c r="E2" s="66"/>
      <c r="F2" s="66"/>
      <c r="G2" s="66"/>
      <c r="H2" s="66"/>
      <c r="I2" s="66"/>
      <c r="J2" s="66"/>
      <c r="K2" s="66"/>
      <c r="L2" s="66"/>
      <c r="M2" s="4"/>
      <c r="N2" s="4"/>
      <c r="O2" s="4"/>
    </row>
    <row r="3" spans="2:15" ht="19.5" customHeight="1" x14ac:dyDescent="0.4">
      <c r="B3" s="44" t="s">
        <v>20</v>
      </c>
      <c r="D3" s="8"/>
      <c r="E3" s="8"/>
      <c r="F3" s="8"/>
      <c r="G3" s="8"/>
      <c r="H3" s="4"/>
      <c r="I3" s="4"/>
      <c r="J3" s="4"/>
      <c r="K3" s="4"/>
      <c r="L3" s="4"/>
      <c r="M3" s="4"/>
      <c r="N3" s="4"/>
      <c r="O3" s="4"/>
    </row>
    <row r="4" spans="2:15" ht="35.1" customHeight="1" thickBot="1" x14ac:dyDescent="0.45">
      <c r="B4" s="43">
        <v>46631</v>
      </c>
      <c r="C4" s="4"/>
      <c r="D4" s="4"/>
      <c r="E4" s="4"/>
      <c r="F4" s="4"/>
      <c r="G4" s="4"/>
      <c r="H4" s="4"/>
      <c r="I4" s="4"/>
      <c r="J4" s="4"/>
      <c r="K4" s="4"/>
      <c r="L4" s="4"/>
      <c r="M4" s="4"/>
      <c r="N4" s="4"/>
      <c r="O4" s="4"/>
    </row>
    <row r="5" spans="2:15" s="5" customFormat="1" ht="21.95" customHeight="1" thickBot="1" x14ac:dyDescent="0.3">
      <c r="B5" s="9"/>
      <c r="C5" s="10" t="s">
        <v>21</v>
      </c>
      <c r="D5" s="10" t="s">
        <v>22</v>
      </c>
      <c r="E5" s="10" t="s">
        <v>23</v>
      </c>
      <c r="F5" s="10" t="s">
        <v>24</v>
      </c>
      <c r="G5" s="10" t="s">
        <v>25</v>
      </c>
      <c r="H5" s="10" t="s">
        <v>26</v>
      </c>
      <c r="I5" s="10" t="s">
        <v>27</v>
      </c>
      <c r="J5" s="9"/>
      <c r="K5" s="9"/>
      <c r="L5" s="9"/>
      <c r="M5" s="6"/>
      <c r="N5" s="6"/>
      <c r="O5" s="6"/>
    </row>
    <row r="6" spans="2:15" s="5" customFormat="1" ht="21.95" customHeight="1" x14ac:dyDescent="0.25">
      <c r="B6" s="36" t="s">
        <v>28</v>
      </c>
      <c r="C6" s="37">
        <f>B4</f>
        <v>46631</v>
      </c>
      <c r="D6" s="37">
        <f t="shared" ref="D6:I6" si="0">C6+1</f>
        <v>46632</v>
      </c>
      <c r="E6" s="37">
        <f t="shared" si="0"/>
        <v>46633</v>
      </c>
      <c r="F6" s="37">
        <f t="shared" si="0"/>
        <v>46634</v>
      </c>
      <c r="G6" s="37">
        <f t="shared" si="0"/>
        <v>46635</v>
      </c>
      <c r="H6" s="37">
        <f t="shared" si="0"/>
        <v>46636</v>
      </c>
      <c r="I6" s="37">
        <f t="shared" si="0"/>
        <v>46637</v>
      </c>
      <c r="J6" s="38" t="s">
        <v>29</v>
      </c>
      <c r="K6" s="38" t="s">
        <v>30</v>
      </c>
      <c r="L6" s="16" t="s">
        <v>31</v>
      </c>
      <c r="M6" s="7"/>
      <c r="N6" s="6"/>
      <c r="O6" s="6"/>
    </row>
    <row r="7" spans="2:15" ht="21.95" customHeight="1" x14ac:dyDescent="0.4">
      <c r="B7" s="11"/>
      <c r="C7" s="11" t="s">
        <v>0</v>
      </c>
      <c r="D7" s="11" t="s">
        <v>0</v>
      </c>
      <c r="E7" s="11" t="s">
        <v>0</v>
      </c>
      <c r="F7" s="11" t="s">
        <v>0</v>
      </c>
      <c r="G7" s="11" t="s">
        <v>0</v>
      </c>
      <c r="H7" s="11" t="s">
        <v>0</v>
      </c>
      <c r="I7" s="11" t="s">
        <v>0</v>
      </c>
      <c r="J7" s="39">
        <f>IFERROR(VLOOKUP(C7,'Datos del turno'!$B3:$E29,4,0)+VLOOKUP(D7,'Datos del turno'!$B3:$E29,4,0)+VLOOKUP(E7,'Datos del turno'!$B3:$E29,4,0)+VLOOKUP(F7,'Datos del turno'!$B3:$E29,4,0)+VLOOKUP(G7,'Datos del turno'!$B3:$E29,4,0)+VLOOKUP(H7,'Datos del turno'!$B3:$E29,4,0)+VLOOKUP(I7,'Datos del turno'!$B3:E$29,4,0),"")</f>
        <v>0</v>
      </c>
      <c r="K7" s="40" t="str">
        <f>IFERROR(VLOOKUP(B7,'ID de empleado con tarifa de pa'!$B$3:$C$22,2),"")</f>
        <v/>
      </c>
      <c r="L7" s="17" t="str">
        <f>IFERROR(J7*K7,"")</f>
        <v/>
      </c>
      <c r="M7" s="4"/>
      <c r="N7" s="4"/>
      <c r="O7" s="4"/>
    </row>
    <row r="8" spans="2:15" ht="21.95" customHeight="1" x14ac:dyDescent="0.4">
      <c r="B8" s="11"/>
      <c r="C8" s="11" t="s">
        <v>0</v>
      </c>
      <c r="D8" s="11" t="s">
        <v>0</v>
      </c>
      <c r="E8" s="11" t="s">
        <v>0</v>
      </c>
      <c r="F8" s="11" t="s">
        <v>0</v>
      </c>
      <c r="G8" s="11" t="s">
        <v>0</v>
      </c>
      <c r="H8" s="11" t="s">
        <v>0</v>
      </c>
      <c r="I8" s="11" t="s">
        <v>0</v>
      </c>
      <c r="J8" s="39">
        <f>IFERROR(VLOOKUP(C8,'Datos del turno'!$B3:$E29,4,0)+VLOOKUP(D8,'Datos del turno'!$B3:$E29,4,0)+VLOOKUP(E8,'Datos del turno'!$B3:$E29,4,0)+VLOOKUP(F8,'Datos del turno'!$B3:$E29,4,0)+VLOOKUP(G8,'Datos del turno'!$B3:$E29,4,0)+VLOOKUP(H8,'Datos del turno'!$B3:$E29,4,0)+VLOOKUP(I8,'Datos del turno'!$B3:E$29,4,0),"")</f>
        <v>0</v>
      </c>
      <c r="K8" s="40" t="str">
        <f>IFERROR(VLOOKUP(B8,'ID de empleado con tarifa de pa'!$B$3:$C$22,2),"")</f>
        <v/>
      </c>
      <c r="L8" s="17" t="str">
        <f t="shared" ref="L8:L21" si="1">IFERROR(J8*K8,"")</f>
        <v/>
      </c>
      <c r="M8" s="4"/>
      <c r="N8" s="4"/>
      <c r="O8" s="4"/>
    </row>
    <row r="9" spans="2:15" ht="21.95" customHeight="1" x14ac:dyDescent="0.4">
      <c r="B9" s="11"/>
      <c r="C9" s="11" t="s">
        <v>0</v>
      </c>
      <c r="D9" s="11" t="s">
        <v>0</v>
      </c>
      <c r="E9" s="11" t="s">
        <v>0</v>
      </c>
      <c r="F9" s="11" t="s">
        <v>0</v>
      </c>
      <c r="G9" s="11" t="s">
        <v>0</v>
      </c>
      <c r="H9" s="11" t="s">
        <v>0</v>
      </c>
      <c r="I9" s="11" t="s">
        <v>0</v>
      </c>
      <c r="J9" s="39">
        <f>IFERROR(VLOOKUP(C9,'Datos del turno'!$B3:$E29,4,0)+VLOOKUP(D9,'Datos del turno'!$B3:$E29,4,0)+VLOOKUP(E9,'Datos del turno'!$B3:$E29,4,0)+VLOOKUP(F9,'Datos del turno'!$B3:$E29,4,0)+VLOOKUP(G9,'Datos del turno'!$B3:$E29,4,0)+VLOOKUP(H9,'Datos del turno'!$B3:$E29,4,0)+VLOOKUP(I9,'Datos del turno'!$B3:E$29,4,0),"")</f>
        <v>0</v>
      </c>
      <c r="K9" s="40" t="str">
        <f>IFERROR(VLOOKUP(B9,'ID de empleado con tarifa de pa'!$B$3:$C$22,2),"")</f>
        <v/>
      </c>
      <c r="L9" s="17" t="str">
        <f t="shared" si="1"/>
        <v/>
      </c>
      <c r="M9" s="4"/>
      <c r="N9" s="4"/>
      <c r="O9" s="4"/>
    </row>
    <row r="10" spans="2:15" ht="21.95" customHeight="1" x14ac:dyDescent="0.4">
      <c r="B10" s="11"/>
      <c r="C10" s="11" t="s">
        <v>0</v>
      </c>
      <c r="D10" s="11" t="s">
        <v>0</v>
      </c>
      <c r="E10" s="11" t="s">
        <v>0</v>
      </c>
      <c r="F10" s="11" t="s">
        <v>0</v>
      </c>
      <c r="G10" s="11" t="s">
        <v>0</v>
      </c>
      <c r="H10" s="11" t="s">
        <v>0</v>
      </c>
      <c r="I10" s="11" t="s">
        <v>0</v>
      </c>
      <c r="J10" s="39">
        <f>IFERROR(VLOOKUP(C10,'Datos del turno'!$B3:$E29,4,0)+VLOOKUP(D10,'Datos del turno'!$B3:$E29,4,0)+VLOOKUP(E10,'Datos del turno'!$B3:$E29,4,0)+VLOOKUP(F10,'Datos del turno'!$B3:$E29,4,0)+VLOOKUP(G10,'Datos del turno'!$B3:$E29,4,0)+VLOOKUP(H10,'Datos del turno'!$B3:$E29,4,0)+VLOOKUP(I10,'Datos del turno'!$B3:E$29,4,0),"")</f>
        <v>0</v>
      </c>
      <c r="K10" s="40" t="str">
        <f>IFERROR(VLOOKUP(B10,'ID de empleado con tarifa de pa'!$B$3:$C$22,2),"")</f>
        <v/>
      </c>
      <c r="L10" s="17" t="str">
        <f t="shared" si="1"/>
        <v/>
      </c>
      <c r="M10" s="4"/>
      <c r="N10" s="4"/>
      <c r="O10" s="4"/>
    </row>
    <row r="11" spans="2:15" ht="21.95" customHeight="1" x14ac:dyDescent="0.4">
      <c r="B11" s="11"/>
      <c r="C11" s="11" t="s">
        <v>0</v>
      </c>
      <c r="D11" s="11" t="s">
        <v>0</v>
      </c>
      <c r="E11" s="11" t="s">
        <v>0</v>
      </c>
      <c r="F11" s="11" t="s">
        <v>0</v>
      </c>
      <c r="G11" s="11" t="s">
        <v>0</v>
      </c>
      <c r="H11" s="11" t="s">
        <v>0</v>
      </c>
      <c r="I11" s="11" t="s">
        <v>0</v>
      </c>
      <c r="J11" s="39">
        <f>IFERROR(VLOOKUP(C11,'Datos del turno'!$B3:$E29,4,0)+VLOOKUP(D11,'Datos del turno'!$B3:$E29,4,0)+VLOOKUP(E11,'Datos del turno'!$B3:$E29,4,0)+VLOOKUP(F11,'Datos del turno'!$B3:$E29,4,0)+VLOOKUP(G11,'Datos del turno'!$B3:$E29,4,0)+VLOOKUP(H11,'Datos del turno'!$B3:$E29,4,0)+VLOOKUP(I11,'Datos del turno'!$B3:E$29,4,0),"")</f>
        <v>0</v>
      </c>
      <c r="K11" s="40" t="str">
        <f>IFERROR(VLOOKUP(B11,'ID de empleado con tarifa de pa'!$B$3:$C$22,2),"")</f>
        <v/>
      </c>
      <c r="L11" s="17" t="str">
        <f t="shared" si="1"/>
        <v/>
      </c>
      <c r="M11" s="4"/>
      <c r="N11" s="4"/>
      <c r="O11" s="4"/>
    </row>
    <row r="12" spans="2:15" ht="21.95" customHeight="1" x14ac:dyDescent="0.4">
      <c r="B12" s="11"/>
      <c r="C12" s="11" t="s">
        <v>0</v>
      </c>
      <c r="D12" s="11" t="s">
        <v>0</v>
      </c>
      <c r="E12" s="11" t="s">
        <v>0</v>
      </c>
      <c r="F12" s="11" t="s">
        <v>0</v>
      </c>
      <c r="G12" s="11" t="s">
        <v>0</v>
      </c>
      <c r="H12" s="11" t="s">
        <v>0</v>
      </c>
      <c r="I12" s="11" t="s">
        <v>0</v>
      </c>
      <c r="J12" s="39">
        <f>IFERROR(VLOOKUP(C12,'Datos del turno'!$B3:$E29,4,0)+VLOOKUP(D12,'Datos del turno'!$B3:$E29,4,0)+VLOOKUP(E12,'Datos del turno'!$B3:$E29,4,0)+VLOOKUP(F12,'Datos del turno'!$B3:$E29,4,0)+VLOOKUP(G12,'Datos del turno'!$B3:$E29,4,0)+VLOOKUP(H12,'Datos del turno'!$B3:$E29,4,0)+VLOOKUP(I12,'Datos del turno'!$B3:E$29,4,0),"")</f>
        <v>0</v>
      </c>
      <c r="K12" s="40" t="str">
        <f>IFERROR(VLOOKUP(B12,'ID de empleado con tarifa de pa'!$B$3:$C$22,2),"")</f>
        <v/>
      </c>
      <c r="L12" s="17" t="str">
        <f t="shared" si="1"/>
        <v/>
      </c>
      <c r="M12" s="4"/>
      <c r="N12" s="4"/>
      <c r="O12" s="4"/>
    </row>
    <row r="13" spans="2:15" ht="21.95" customHeight="1" x14ac:dyDescent="0.4">
      <c r="B13" s="11"/>
      <c r="C13" s="11" t="s">
        <v>0</v>
      </c>
      <c r="D13" s="11" t="s">
        <v>0</v>
      </c>
      <c r="E13" s="11" t="s">
        <v>0</v>
      </c>
      <c r="F13" s="11" t="s">
        <v>0</v>
      </c>
      <c r="G13" s="11" t="s">
        <v>0</v>
      </c>
      <c r="H13" s="11" t="s">
        <v>0</v>
      </c>
      <c r="I13" s="11" t="s">
        <v>0</v>
      </c>
      <c r="J13" s="39">
        <f>IFERROR(VLOOKUP(C13,'Datos del turno'!$B3:$E29,4,0)+VLOOKUP(D13,'Datos del turno'!$B3:$E29,4,0)+VLOOKUP(E13,'Datos del turno'!$B3:$E29,4,0)+VLOOKUP(F13,'Datos del turno'!$B3:$E29,4,0)+VLOOKUP(G13,'Datos del turno'!$B3:$E29,4,0)+VLOOKUP(H13,'Datos del turno'!$B3:$E29,4,0)+VLOOKUP(I13,'Datos del turno'!$B3:E$29,4,0),"")</f>
        <v>0</v>
      </c>
      <c r="K13" s="40" t="str">
        <f>IFERROR(VLOOKUP(B13,'ID de empleado con tarifa de pa'!$B$3:$C$22,2),"")</f>
        <v/>
      </c>
      <c r="L13" s="17" t="str">
        <f t="shared" si="1"/>
        <v/>
      </c>
      <c r="M13" s="4"/>
      <c r="N13" s="4"/>
      <c r="O13" s="4"/>
    </row>
    <row r="14" spans="2:15" ht="21.95" customHeight="1" x14ac:dyDescent="0.4">
      <c r="B14" s="11"/>
      <c r="C14" s="11" t="s">
        <v>0</v>
      </c>
      <c r="D14" s="11" t="s">
        <v>0</v>
      </c>
      <c r="E14" s="11" t="s">
        <v>0</v>
      </c>
      <c r="F14" s="11" t="s">
        <v>0</v>
      </c>
      <c r="G14" s="11" t="s">
        <v>0</v>
      </c>
      <c r="H14" s="11" t="s">
        <v>0</v>
      </c>
      <c r="I14" s="11" t="s">
        <v>0</v>
      </c>
      <c r="J14" s="39">
        <f>IFERROR(VLOOKUP(C14,'Datos del turno'!$B3:$E29,4,0)+VLOOKUP(D14,'Datos del turno'!$B3:$E29,4,0)+VLOOKUP(E14,'Datos del turno'!$B3:$E29,4,0)+VLOOKUP(F14,'Datos del turno'!$B3:$E29,4,0)+VLOOKUP(G14,'Datos del turno'!$B3:$E29,4,0)+VLOOKUP(H14,'Datos del turno'!$B3:$E29,4,0)+VLOOKUP(I14,'Datos del turno'!$B3:E$29,4,0),"")</f>
        <v>0</v>
      </c>
      <c r="K14" s="40" t="str">
        <f>IFERROR(VLOOKUP(B14,'ID de empleado con tarifa de pa'!$B$3:$C$22,2),"")</f>
        <v/>
      </c>
      <c r="L14" s="17" t="str">
        <f t="shared" si="1"/>
        <v/>
      </c>
      <c r="M14" s="4"/>
      <c r="N14" s="4"/>
      <c r="O14" s="4"/>
    </row>
    <row r="15" spans="2:15" ht="21.95" customHeight="1" x14ac:dyDescent="0.4">
      <c r="B15" s="11"/>
      <c r="C15" s="11" t="s">
        <v>0</v>
      </c>
      <c r="D15" s="11" t="s">
        <v>0</v>
      </c>
      <c r="E15" s="11" t="s">
        <v>0</v>
      </c>
      <c r="F15" s="11" t="s">
        <v>0</v>
      </c>
      <c r="G15" s="11" t="s">
        <v>0</v>
      </c>
      <c r="H15" s="11" t="s">
        <v>0</v>
      </c>
      <c r="I15" s="11" t="s">
        <v>0</v>
      </c>
      <c r="J15" s="39">
        <f>IFERROR(VLOOKUP(C15,'Datos del turno'!$B3:$E29,4,0)+VLOOKUP(D15,'Datos del turno'!$B3:$E29,4,0)+VLOOKUP(E15,'Datos del turno'!$B3:$E29,4,0)+VLOOKUP(F15,'Datos del turno'!$B3:$E29,4,0)+VLOOKUP(G15,'Datos del turno'!$B3:$E29,4,0)+VLOOKUP(H15,'Datos del turno'!$B3:$E29,4,0)+VLOOKUP(I15,'Datos del turno'!$B3:E$29,4,0),"")</f>
        <v>0</v>
      </c>
      <c r="K15" s="40" t="str">
        <f>IFERROR(VLOOKUP(B15,'ID de empleado con tarifa de pa'!$B$3:$C$22,2),"")</f>
        <v/>
      </c>
      <c r="L15" s="17" t="str">
        <f t="shared" si="1"/>
        <v/>
      </c>
      <c r="M15" s="4"/>
      <c r="N15" s="4"/>
      <c r="O15" s="4"/>
    </row>
    <row r="16" spans="2:15" ht="21.95" customHeight="1" x14ac:dyDescent="0.4">
      <c r="B16" s="11"/>
      <c r="C16" s="11" t="s">
        <v>0</v>
      </c>
      <c r="D16" s="11" t="s">
        <v>0</v>
      </c>
      <c r="E16" s="11" t="s">
        <v>0</v>
      </c>
      <c r="F16" s="11" t="s">
        <v>0</v>
      </c>
      <c r="G16" s="11" t="s">
        <v>0</v>
      </c>
      <c r="H16" s="11" t="s">
        <v>0</v>
      </c>
      <c r="I16" s="11" t="s">
        <v>0</v>
      </c>
      <c r="J16" s="39">
        <f>IFERROR(VLOOKUP(C16,'Datos del turno'!$B3:$E29,4,0)+VLOOKUP(D16,'Datos del turno'!$B3:$E29,4,0)+VLOOKUP(E16,'Datos del turno'!$B3:$E29,4,0)+VLOOKUP(F16,'Datos del turno'!$B3:$E29,4,0)+VLOOKUP(G16,'Datos del turno'!$B3:$E29,4,0)+VLOOKUP(H16,'Datos del turno'!$B3:$E29,4,0)+VLOOKUP(I16,'Datos del turno'!$B3:E$29,4,0),"")</f>
        <v>0</v>
      </c>
      <c r="K16" s="40" t="str">
        <f>IFERROR(VLOOKUP(B16,'ID de empleado con tarifa de pa'!$B$3:$C$22,2),"")</f>
        <v/>
      </c>
      <c r="L16" s="17" t="str">
        <f t="shared" si="1"/>
        <v/>
      </c>
      <c r="M16" s="4"/>
      <c r="N16" s="4"/>
      <c r="O16" s="4"/>
    </row>
    <row r="17" spans="2:15" ht="21.95" customHeight="1" x14ac:dyDescent="0.4">
      <c r="B17" s="11"/>
      <c r="C17" s="11" t="s">
        <v>0</v>
      </c>
      <c r="D17" s="11" t="s">
        <v>0</v>
      </c>
      <c r="E17" s="11" t="s">
        <v>0</v>
      </c>
      <c r="F17" s="11" t="s">
        <v>0</v>
      </c>
      <c r="G17" s="11" t="s">
        <v>0</v>
      </c>
      <c r="H17" s="11" t="s">
        <v>0</v>
      </c>
      <c r="I17" s="11" t="s">
        <v>0</v>
      </c>
      <c r="J17" s="39">
        <f>IFERROR(VLOOKUP(C17,'Datos del turno'!$B3:$E29,4,0)+VLOOKUP(D17,'Datos del turno'!$B3:$E29,4,0)+VLOOKUP(E17,'Datos del turno'!$B3:$E29,4,0)+VLOOKUP(F17,'Datos del turno'!$B3:$E29,4,0)+VLOOKUP(G17,'Datos del turno'!$B3:$E29,4,0)+VLOOKUP(H17,'Datos del turno'!$B3:$E29,4,0)+VLOOKUP(I17,'Datos del turno'!$B3:E$29,4,0),"")</f>
        <v>0</v>
      </c>
      <c r="K17" s="40" t="str">
        <f>IFERROR(VLOOKUP(B17,'ID de empleado con tarifa de pa'!$B$3:$C$22,2),"")</f>
        <v/>
      </c>
      <c r="L17" s="17" t="str">
        <f t="shared" si="1"/>
        <v/>
      </c>
      <c r="M17" s="4"/>
      <c r="N17" s="4"/>
      <c r="O17" s="4"/>
    </row>
    <row r="18" spans="2:15" ht="21.95" customHeight="1" x14ac:dyDescent="0.4">
      <c r="B18" s="11"/>
      <c r="C18" s="11" t="s">
        <v>0</v>
      </c>
      <c r="D18" s="11" t="s">
        <v>0</v>
      </c>
      <c r="E18" s="11" t="s">
        <v>0</v>
      </c>
      <c r="F18" s="11" t="s">
        <v>0</v>
      </c>
      <c r="G18" s="11" t="s">
        <v>0</v>
      </c>
      <c r="H18" s="11" t="s">
        <v>0</v>
      </c>
      <c r="I18" s="11" t="s">
        <v>0</v>
      </c>
      <c r="J18" s="39">
        <f>IFERROR(VLOOKUP(C18,'Datos del turno'!$B3:$E29,4,0)+VLOOKUP(D18,'Datos del turno'!$B3:$E29,4,0)+VLOOKUP(E18,'Datos del turno'!$B3:$E29,4,0)+VLOOKUP(F18,'Datos del turno'!$B3:$E29,4,0)+VLOOKUP(G18,'Datos del turno'!$B3:$E29,4,0)+VLOOKUP(H18,'Datos del turno'!$B3:$E29,4,0)+VLOOKUP(I18,'Datos del turno'!$B3:E$29,4,0),"")</f>
        <v>0</v>
      </c>
      <c r="K18" s="40" t="str">
        <f>IFERROR(VLOOKUP(B18,'ID de empleado con tarifa de pa'!$B$3:$C$22,2),"")</f>
        <v/>
      </c>
      <c r="L18" s="17" t="str">
        <f t="shared" si="1"/>
        <v/>
      </c>
      <c r="M18" s="4"/>
      <c r="N18" s="4"/>
      <c r="O18" s="4"/>
    </row>
    <row r="19" spans="2:15" ht="21.95" customHeight="1" x14ac:dyDescent="0.4">
      <c r="B19" s="11"/>
      <c r="C19" s="11" t="s">
        <v>0</v>
      </c>
      <c r="D19" s="11" t="s">
        <v>0</v>
      </c>
      <c r="E19" s="11" t="s">
        <v>0</v>
      </c>
      <c r="F19" s="11" t="s">
        <v>0</v>
      </c>
      <c r="G19" s="11" t="s">
        <v>0</v>
      </c>
      <c r="H19" s="11" t="s">
        <v>0</v>
      </c>
      <c r="I19" s="11" t="s">
        <v>0</v>
      </c>
      <c r="J19" s="39">
        <f>IFERROR(VLOOKUP(C19,'Datos del turno'!$B3:$E29,4,0)+VLOOKUP(D19,'Datos del turno'!$B3:$E29,4,0)+VLOOKUP(E19,'Datos del turno'!$B3:$E29,4,0)+VLOOKUP(F19,'Datos del turno'!$B3:$E29,4,0)+VLOOKUP(G19,'Datos del turno'!$B3:$E29,4,0)+VLOOKUP(H19,'Datos del turno'!$B3:$E29,4,0)+VLOOKUP(I19,'Datos del turno'!$B3:E$29,4,0),"")</f>
        <v>0</v>
      </c>
      <c r="K19" s="40" t="str">
        <f>IFERROR(VLOOKUP(B19,'ID de empleado con tarifa de pa'!$B$3:$C$22,2),"")</f>
        <v/>
      </c>
      <c r="L19" s="17" t="str">
        <f t="shared" si="1"/>
        <v/>
      </c>
      <c r="M19" s="4"/>
      <c r="N19" s="4"/>
      <c r="O19" s="4"/>
    </row>
    <row r="20" spans="2:15" ht="21.95" customHeight="1" x14ac:dyDescent="0.4">
      <c r="B20" s="11"/>
      <c r="C20" s="11" t="s">
        <v>0</v>
      </c>
      <c r="D20" s="11" t="s">
        <v>0</v>
      </c>
      <c r="E20" s="11" t="s">
        <v>0</v>
      </c>
      <c r="F20" s="11" t="s">
        <v>0</v>
      </c>
      <c r="G20" s="11" t="s">
        <v>0</v>
      </c>
      <c r="H20" s="11" t="s">
        <v>0</v>
      </c>
      <c r="I20" s="11" t="s">
        <v>0</v>
      </c>
      <c r="J20" s="39">
        <f>IFERROR(VLOOKUP(C20,'Datos del turno'!$B3:$E29,4,0)+VLOOKUP(D20,'Datos del turno'!$B3:$E29,4,0)+VLOOKUP(E20,'Datos del turno'!$B3:$E29,4,0)+VLOOKUP(F20,'Datos del turno'!$B3:$E29,4,0)+VLOOKUP(G20,'Datos del turno'!$B3:$E29,4,0)+VLOOKUP(H20,'Datos del turno'!$B3:$E29,4,0)+VLOOKUP(I20,'Datos del turno'!$B3:E$29,4,0),"")</f>
        <v>0</v>
      </c>
      <c r="K20" s="40" t="str">
        <f>IFERROR(VLOOKUP(B20,'ID de empleado con tarifa de pa'!$B$3:$C$22,2),"")</f>
        <v/>
      </c>
      <c r="L20" s="17" t="str">
        <f t="shared" si="1"/>
        <v/>
      </c>
      <c r="M20" s="4"/>
      <c r="N20" s="4"/>
      <c r="O20" s="4"/>
    </row>
    <row r="21" spans="2:15" ht="21.95" customHeight="1" thickBot="1" x14ac:dyDescent="0.45">
      <c r="B21" s="18"/>
      <c r="C21" s="18" t="s">
        <v>0</v>
      </c>
      <c r="D21" s="18" t="s">
        <v>0</v>
      </c>
      <c r="E21" s="18" t="s">
        <v>0</v>
      </c>
      <c r="F21" s="18" t="s">
        <v>0</v>
      </c>
      <c r="G21" s="18" t="s">
        <v>0</v>
      </c>
      <c r="H21" s="18" t="s">
        <v>0</v>
      </c>
      <c r="I21" s="18" t="s">
        <v>0</v>
      </c>
      <c r="J21" s="41">
        <f>IFERROR(VLOOKUP(C21,'Datos del turno'!$B3:$E29,4,0)+VLOOKUP(D21,'Datos del turno'!$B3:$E29,4,0)+VLOOKUP(E21,'Datos del turno'!$B3:$E29,4,0)+VLOOKUP(F21,'Datos del turno'!$B3:$E29,4,0)+VLOOKUP(G21,'Datos del turno'!$B3:$E29,4,0)+VLOOKUP(H21,'Datos del turno'!$B3:$E29,4,0)+VLOOKUP(I21,'Datos del turno'!$B3:E$29,4,0),"")</f>
        <v>0</v>
      </c>
      <c r="K21" s="42" t="str">
        <f>IFERROR(VLOOKUP(B21,'ID de empleado con tarifa de pa'!$B$3:$C$22,2),"")</f>
        <v/>
      </c>
      <c r="L21" s="19" t="str">
        <f t="shared" si="1"/>
        <v/>
      </c>
      <c r="M21" s="4"/>
      <c r="N21" s="4"/>
      <c r="O21" s="4"/>
    </row>
    <row r="22" spans="2:15" s="5" customFormat="1" ht="24.95" customHeight="1" thickBot="1" x14ac:dyDescent="0.3">
      <c r="B22" s="7"/>
      <c r="C22" s="7"/>
      <c r="D22" s="7"/>
      <c r="E22" s="7"/>
      <c r="F22" s="7"/>
      <c r="G22" s="7"/>
      <c r="H22" s="7"/>
      <c r="I22" s="7"/>
      <c r="J22" s="27"/>
      <c r="K22" s="28" t="s">
        <v>32</v>
      </c>
      <c r="L22" s="20">
        <f>SUM(L7:L10)</f>
        <v>0</v>
      </c>
      <c r="M22" s="6"/>
      <c r="N22" s="6"/>
      <c r="O22" s="6"/>
    </row>
    <row r="23" spans="2:15" ht="32.25" customHeight="1" x14ac:dyDescent="0.4">
      <c r="B23" s="32" t="s">
        <v>2</v>
      </c>
      <c r="C23" s="4"/>
      <c r="D23" s="4"/>
      <c r="E23" s="4"/>
      <c r="F23" s="4"/>
      <c r="G23" s="4"/>
      <c r="H23" s="4"/>
      <c r="I23" s="4"/>
      <c r="J23" s="4"/>
      <c r="K23" s="4"/>
      <c r="L23" s="4"/>
      <c r="M23" s="4"/>
      <c r="N23" s="4"/>
      <c r="O23" s="4"/>
    </row>
    <row r="24" spans="2:15" ht="21.95" customHeight="1" x14ac:dyDescent="0.4">
      <c r="B24" s="52" t="s">
        <v>28</v>
      </c>
      <c r="C24" s="33" t="s">
        <v>33</v>
      </c>
      <c r="D24" s="79" t="s">
        <v>3</v>
      </c>
      <c r="E24" s="79"/>
      <c r="F24" s="33" t="s">
        <v>34</v>
      </c>
      <c r="G24" s="80" t="s">
        <v>12</v>
      </c>
      <c r="H24" s="81"/>
      <c r="I24" s="82" t="s">
        <v>35</v>
      </c>
      <c r="J24" s="82"/>
      <c r="K24" s="4"/>
      <c r="L24" s="4"/>
      <c r="M24" s="4"/>
      <c r="N24" s="4"/>
      <c r="O24" s="4"/>
    </row>
    <row r="25" spans="2:15" ht="21.95" customHeight="1" x14ac:dyDescent="0.4">
      <c r="B25" s="69"/>
      <c r="C25" s="34" t="s">
        <v>36</v>
      </c>
      <c r="D25" s="83"/>
      <c r="E25" s="84"/>
      <c r="F25" s="35">
        <v>1</v>
      </c>
      <c r="G25" s="67"/>
      <c r="H25" s="68"/>
      <c r="I25" s="60">
        <f>SUM(F25:F28)</f>
        <v>10</v>
      </c>
      <c r="J25" s="61"/>
      <c r="K25" s="4"/>
      <c r="L25" s="4"/>
      <c r="M25" s="4"/>
      <c r="N25" s="4"/>
      <c r="O25" s="4"/>
    </row>
    <row r="26" spans="2:15" ht="21.95" customHeight="1" x14ac:dyDescent="0.4">
      <c r="B26" s="70"/>
      <c r="C26" s="34" t="s">
        <v>36</v>
      </c>
      <c r="D26" s="83"/>
      <c r="E26" s="84"/>
      <c r="F26" s="35">
        <v>2</v>
      </c>
      <c r="G26" s="67"/>
      <c r="H26" s="68"/>
      <c r="I26" s="62"/>
      <c r="J26" s="63"/>
      <c r="K26" s="4"/>
      <c r="L26" s="4"/>
      <c r="M26" s="4"/>
      <c r="N26" s="4"/>
      <c r="O26" s="4"/>
    </row>
    <row r="27" spans="2:15" ht="21.95" customHeight="1" x14ac:dyDescent="0.4">
      <c r="B27" s="70"/>
      <c r="C27" s="34" t="s">
        <v>36</v>
      </c>
      <c r="D27" s="83"/>
      <c r="E27" s="84"/>
      <c r="F27" s="35">
        <v>3</v>
      </c>
      <c r="G27" s="67"/>
      <c r="H27" s="68"/>
      <c r="I27" s="62"/>
      <c r="J27" s="63"/>
      <c r="K27" s="4"/>
      <c r="L27" s="4"/>
      <c r="M27" s="4"/>
      <c r="N27" s="4"/>
      <c r="O27" s="4"/>
    </row>
    <row r="28" spans="2:15" ht="21.95" customHeight="1" x14ac:dyDescent="0.4">
      <c r="B28" s="71"/>
      <c r="C28" s="34"/>
      <c r="D28" s="83"/>
      <c r="E28" s="84"/>
      <c r="F28" s="35">
        <v>4</v>
      </c>
      <c r="G28" s="67"/>
      <c r="H28" s="68"/>
      <c r="I28" s="74"/>
      <c r="J28" s="75"/>
      <c r="K28" s="4"/>
      <c r="L28" s="4"/>
      <c r="M28" s="4"/>
      <c r="N28" s="4"/>
      <c r="O28" s="4"/>
    </row>
    <row r="29" spans="2:15" ht="21.95" customHeight="1" x14ac:dyDescent="0.4">
      <c r="B29" s="72"/>
      <c r="C29" s="34"/>
      <c r="D29" s="83"/>
      <c r="E29" s="84"/>
      <c r="F29" s="35">
        <v>0</v>
      </c>
      <c r="G29" s="67"/>
      <c r="H29" s="68"/>
      <c r="I29" s="60">
        <f>SUM(F29:F32)</f>
        <v>0</v>
      </c>
      <c r="J29" s="61"/>
      <c r="K29" s="4"/>
      <c r="L29" s="4"/>
      <c r="M29" s="4"/>
      <c r="N29" s="4"/>
      <c r="O29" s="4"/>
    </row>
    <row r="30" spans="2:15" ht="21.95" customHeight="1" x14ac:dyDescent="0.4">
      <c r="B30" s="70"/>
      <c r="C30" s="34"/>
      <c r="D30" s="83"/>
      <c r="E30" s="84"/>
      <c r="F30" s="35">
        <v>0</v>
      </c>
      <c r="G30" s="67"/>
      <c r="H30" s="68"/>
      <c r="I30" s="62"/>
      <c r="J30" s="63"/>
      <c r="K30" s="4"/>
      <c r="L30" s="4"/>
      <c r="M30" s="4"/>
      <c r="N30" s="4"/>
      <c r="O30" s="4"/>
    </row>
    <row r="31" spans="2:15" ht="21.95" customHeight="1" x14ac:dyDescent="0.4">
      <c r="B31" s="70"/>
      <c r="C31" s="34"/>
      <c r="D31" s="83"/>
      <c r="E31" s="84"/>
      <c r="F31" s="35">
        <v>0</v>
      </c>
      <c r="G31" s="67"/>
      <c r="H31" s="68"/>
      <c r="I31" s="62"/>
      <c r="J31" s="63"/>
      <c r="K31" s="4"/>
      <c r="L31" s="4"/>
      <c r="M31" s="4"/>
      <c r="N31" s="4"/>
      <c r="O31" s="4"/>
    </row>
    <row r="32" spans="2:15" ht="21.95" customHeight="1" x14ac:dyDescent="0.4">
      <c r="B32" s="70"/>
      <c r="C32" s="53"/>
      <c r="D32" s="85"/>
      <c r="E32" s="86"/>
      <c r="F32" s="54">
        <v>0</v>
      </c>
      <c r="G32" s="76"/>
      <c r="H32" s="77"/>
      <c r="I32" s="62"/>
      <c r="J32" s="63"/>
      <c r="K32" s="4"/>
      <c r="L32" s="4"/>
      <c r="M32" s="4"/>
      <c r="N32" s="4"/>
      <c r="O32" s="4"/>
    </row>
    <row r="33" spans="1:15" ht="21.95" customHeight="1" x14ac:dyDescent="0.4">
      <c r="B33" s="73"/>
      <c r="C33" s="55"/>
      <c r="D33" s="59"/>
      <c r="E33" s="59"/>
      <c r="F33" s="56">
        <v>0</v>
      </c>
      <c r="G33" s="58"/>
      <c r="H33" s="58"/>
      <c r="I33" s="64">
        <f>SUM(F33:F36)</f>
        <v>0</v>
      </c>
      <c r="J33" s="65"/>
      <c r="K33" s="4"/>
      <c r="L33" s="4"/>
      <c r="M33" s="4"/>
      <c r="N33" s="4"/>
      <c r="O33" s="4"/>
    </row>
    <row r="34" spans="1:15" ht="21.95" customHeight="1" x14ac:dyDescent="0.4">
      <c r="B34" s="73"/>
      <c r="C34" s="55"/>
      <c r="D34" s="59"/>
      <c r="E34" s="59"/>
      <c r="F34" s="56">
        <v>0</v>
      </c>
      <c r="G34" s="58"/>
      <c r="H34" s="58"/>
      <c r="I34" s="65"/>
      <c r="J34" s="65"/>
      <c r="K34" s="4"/>
      <c r="L34" s="4"/>
      <c r="M34" s="4"/>
      <c r="N34" s="4"/>
      <c r="O34" s="4"/>
    </row>
    <row r="35" spans="1:15" ht="21.95" customHeight="1" x14ac:dyDescent="0.4">
      <c r="B35" s="73"/>
      <c r="C35" s="55"/>
      <c r="D35" s="59"/>
      <c r="E35" s="59"/>
      <c r="F35" s="56">
        <v>0</v>
      </c>
      <c r="G35" s="58"/>
      <c r="H35" s="58"/>
      <c r="I35" s="65"/>
      <c r="J35" s="65"/>
      <c r="K35" s="4"/>
      <c r="L35" s="4"/>
      <c r="M35" s="4"/>
      <c r="N35" s="4"/>
      <c r="O35" s="4"/>
    </row>
    <row r="36" spans="1:15" ht="21.95" customHeight="1" x14ac:dyDescent="0.4">
      <c r="B36" s="73"/>
      <c r="C36" s="55"/>
      <c r="D36" s="59"/>
      <c r="E36" s="59"/>
      <c r="F36" s="56">
        <v>0</v>
      </c>
      <c r="G36" s="58"/>
      <c r="H36" s="58"/>
      <c r="I36" s="65"/>
      <c r="J36" s="65"/>
      <c r="K36" s="4"/>
      <c r="L36" s="4"/>
      <c r="M36" s="4"/>
      <c r="N36" s="4"/>
      <c r="O36" s="4"/>
    </row>
    <row r="37" spans="1:15" ht="15" customHeight="1" x14ac:dyDescent="0.4">
      <c r="B37" s="4"/>
      <c r="C37" s="4"/>
      <c r="D37" s="4"/>
      <c r="E37" s="4"/>
      <c r="F37" s="4"/>
      <c r="G37" s="4"/>
      <c r="H37" s="4"/>
      <c r="I37" s="4"/>
      <c r="J37" s="4"/>
      <c r="K37" s="4"/>
      <c r="L37" s="4"/>
      <c r="M37" s="4"/>
      <c r="N37" s="4"/>
      <c r="O37" s="4"/>
    </row>
    <row r="38" spans="1:15" s="31" customFormat="1" ht="50.1" customHeight="1" x14ac:dyDescent="0.45">
      <c r="A38" s="30"/>
      <c r="B38" s="89" t="s">
        <v>37</v>
      </c>
      <c r="C38" s="88"/>
      <c r="D38" s="88"/>
      <c r="E38" s="88"/>
      <c r="F38" s="88"/>
      <c r="G38" s="88"/>
      <c r="H38" s="88"/>
      <c r="I38" s="88"/>
      <c r="J38" s="88"/>
      <c r="K38" s="88"/>
      <c r="L38" s="88"/>
    </row>
    <row r="39" spans="1:15" x14ac:dyDescent="0.4">
      <c r="B39" s="4"/>
      <c r="C39" s="4"/>
      <c r="D39" s="4"/>
      <c r="E39" s="4"/>
      <c r="F39" s="4"/>
      <c r="G39" s="4"/>
      <c r="H39" s="4"/>
      <c r="I39" s="4"/>
      <c r="J39" s="4"/>
      <c r="K39" s="4"/>
      <c r="L39" s="4"/>
      <c r="M39" s="4"/>
      <c r="N39" s="4"/>
      <c r="O39" s="4"/>
    </row>
    <row r="40" spans="1:15" x14ac:dyDescent="0.4">
      <c r="B40" s="4"/>
      <c r="C40" s="4"/>
      <c r="D40" s="4"/>
      <c r="E40" s="4"/>
      <c r="F40" s="4"/>
      <c r="G40" s="4"/>
      <c r="H40" s="4"/>
      <c r="I40" s="4"/>
      <c r="J40" s="4"/>
      <c r="K40" s="4"/>
      <c r="L40" s="4"/>
      <c r="M40" s="4"/>
      <c r="N40" s="4"/>
      <c r="O40" s="4"/>
    </row>
  </sheetData>
  <mergeCells count="36">
    <mergeCell ref="B38:L38"/>
    <mergeCell ref="B1:L1"/>
    <mergeCell ref="D24:E24"/>
    <mergeCell ref="G24:H24"/>
    <mergeCell ref="I24:J24"/>
    <mergeCell ref="D25:E25"/>
    <mergeCell ref="D26:E26"/>
    <mergeCell ref="D27:E27"/>
    <mergeCell ref="D28:E28"/>
    <mergeCell ref="D29:E29"/>
    <mergeCell ref="D30:E30"/>
    <mergeCell ref="D31:E31"/>
    <mergeCell ref="D32:E32"/>
    <mergeCell ref="G35:H35"/>
    <mergeCell ref="G36:H36"/>
    <mergeCell ref="D35:E35"/>
    <mergeCell ref="I29:J32"/>
    <mergeCell ref="I33:J36"/>
    <mergeCell ref="B2:L2"/>
    <mergeCell ref="G25:H25"/>
    <mergeCell ref="B25:B28"/>
    <mergeCell ref="B29:B32"/>
    <mergeCell ref="B33:B36"/>
    <mergeCell ref="I25:J28"/>
    <mergeCell ref="G26:H26"/>
    <mergeCell ref="G27:H27"/>
    <mergeCell ref="G28:H28"/>
    <mergeCell ref="G29:H29"/>
    <mergeCell ref="G30:H30"/>
    <mergeCell ref="G31:H31"/>
    <mergeCell ref="G32:H32"/>
    <mergeCell ref="G33:H33"/>
    <mergeCell ref="G34:H34"/>
    <mergeCell ref="D33:E33"/>
    <mergeCell ref="D34:E34"/>
    <mergeCell ref="D36:E36"/>
  </mergeCells>
  <hyperlinks>
    <hyperlink ref="B38:L38" r:id="rId1" display="HAGA CLIC AQUÍ PARA CREAR EN SMARTSHEET" xr:uid="{00000000-0004-0000-0000-000000000000}"/>
  </hyperlinks>
  <pageMargins left="0.7" right="0.7" top="0.75" bottom="0.75" header="0.3" footer="0.3"/>
  <pageSetup scale="59" orientation="landscape" horizontalDpi="1200" verticalDpi="1200" r:id="rId2"/>
  <ignoredErrors>
    <ignoredError sqref="I25 I29 I33"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'ID de empleado con tarifa de pa'!$B$3:$B$29</xm:f>
          </x14:formula1>
          <xm:sqref>B7:B21 B25 B29 B33</xm:sqref>
        </x14:dataValidation>
        <x14:dataValidation type="list" allowBlank="1" showInputMessage="1" showErrorMessage="1" xr:uid="{00000000-0002-0000-0000-000001000000}">
          <x14:formula1>
            <xm:f>'Datos del turno'!$B$3:$B$29</xm:f>
          </x14:formula1>
          <xm:sqref>C7:I21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E29"/>
  <sheetViews>
    <sheetView showGridLines="0" workbookViewId="0">
      <selection activeCell="G10" sqref="G10"/>
    </sheetView>
  </sheetViews>
  <sheetFormatPr defaultColWidth="10.875" defaultRowHeight="19.5" x14ac:dyDescent="0.4"/>
  <cols>
    <col min="1" max="1" width="3.375" style="3" customWidth="1"/>
    <col min="2" max="2" width="16.5" style="3" customWidth="1"/>
    <col min="3" max="3" width="14.875" style="3" customWidth="1"/>
    <col min="4" max="4" width="16.25" style="3" customWidth="1"/>
    <col min="5" max="5" width="14.875" style="3" customWidth="1"/>
    <col min="6" max="6" width="3.375" style="3" customWidth="1"/>
    <col min="7" max="16384" width="10.875" style="3"/>
  </cols>
  <sheetData>
    <row r="1" spans="2:5" ht="35.1" customHeight="1" x14ac:dyDescent="0.4">
      <c r="B1" s="26" t="s">
        <v>44</v>
      </c>
    </row>
    <row r="2" spans="2:5" ht="18" customHeight="1" x14ac:dyDescent="0.4">
      <c r="B2" s="50" t="s">
        <v>45</v>
      </c>
      <c r="C2" s="51" t="s">
        <v>46</v>
      </c>
      <c r="D2" s="51" t="s">
        <v>47</v>
      </c>
      <c r="E2" s="51" t="s">
        <v>29</v>
      </c>
    </row>
    <row r="3" spans="2:5" s="23" customFormat="1" ht="21.95" customHeight="1" x14ac:dyDescent="0.25">
      <c r="B3" s="12" t="s">
        <v>48</v>
      </c>
      <c r="C3" s="24">
        <v>0.5</v>
      </c>
      <c r="D3" s="24">
        <v>0.83333333333333337</v>
      </c>
      <c r="E3" s="25">
        <v>8</v>
      </c>
    </row>
    <row r="4" spans="2:5" s="23" customFormat="1" ht="21.95" customHeight="1" x14ac:dyDescent="0.25">
      <c r="B4" s="12" t="s">
        <v>49</v>
      </c>
      <c r="C4" s="24">
        <v>0.33333333333333331</v>
      </c>
      <c r="D4" s="24">
        <v>0.66666666666666663</v>
      </c>
      <c r="E4" s="25">
        <v>8</v>
      </c>
    </row>
    <row r="5" spans="2:5" s="23" customFormat="1" ht="27" x14ac:dyDescent="0.25">
      <c r="B5" s="57" t="s">
        <v>50</v>
      </c>
      <c r="C5" s="24">
        <v>0.66666666666666663</v>
      </c>
      <c r="D5" s="24">
        <v>0</v>
      </c>
      <c r="E5" s="25">
        <v>8</v>
      </c>
    </row>
    <row r="6" spans="2:5" s="23" customFormat="1" ht="21.95" customHeight="1" x14ac:dyDescent="0.25">
      <c r="B6" s="12" t="s">
        <v>51</v>
      </c>
      <c r="C6" s="24">
        <v>0.33333333333333331</v>
      </c>
      <c r="D6" s="24">
        <v>0.5</v>
      </c>
      <c r="E6" s="25">
        <v>4</v>
      </c>
    </row>
    <row r="7" spans="2:5" s="23" customFormat="1" ht="21.95" customHeight="1" x14ac:dyDescent="0.25">
      <c r="B7" s="12" t="s">
        <v>52</v>
      </c>
      <c r="C7" s="24">
        <v>0</v>
      </c>
      <c r="D7" s="24">
        <v>0.33333333333333331</v>
      </c>
      <c r="E7" s="25">
        <v>8</v>
      </c>
    </row>
    <row r="8" spans="2:5" s="23" customFormat="1" ht="21.95" customHeight="1" x14ac:dyDescent="0.25">
      <c r="B8" s="12" t="s">
        <v>53</v>
      </c>
      <c r="C8" s="24">
        <v>0.66666666666666663</v>
      </c>
      <c r="D8" s="24">
        <v>0.89583333333333337</v>
      </c>
      <c r="E8" s="25">
        <v>5.5</v>
      </c>
    </row>
    <row r="9" spans="2:5" s="23" customFormat="1" ht="21.95" customHeight="1" x14ac:dyDescent="0.25">
      <c r="B9" s="12" t="s">
        <v>54</v>
      </c>
      <c r="C9" s="24">
        <v>0.33333333333333331</v>
      </c>
      <c r="D9" s="24">
        <v>0.66666666666666663</v>
      </c>
      <c r="E9" s="25">
        <v>8</v>
      </c>
    </row>
    <row r="10" spans="2:5" s="23" customFormat="1" ht="21.95" customHeight="1" x14ac:dyDescent="0.25">
      <c r="B10" s="12" t="s">
        <v>55</v>
      </c>
      <c r="C10" s="24"/>
      <c r="D10" s="24"/>
      <c r="E10" s="25">
        <v>0</v>
      </c>
    </row>
    <row r="11" spans="2:5" s="23" customFormat="1" ht="21.95" customHeight="1" x14ac:dyDescent="0.25">
      <c r="B11" s="12"/>
      <c r="C11" s="24"/>
      <c r="D11" s="24"/>
      <c r="E11" s="25">
        <v>0</v>
      </c>
    </row>
    <row r="12" spans="2:5" s="23" customFormat="1" ht="21.95" customHeight="1" x14ac:dyDescent="0.25">
      <c r="B12" s="12"/>
      <c r="C12" s="24"/>
      <c r="D12" s="24"/>
      <c r="E12" s="25">
        <v>0</v>
      </c>
    </row>
    <row r="13" spans="2:5" s="23" customFormat="1" ht="21.95" customHeight="1" x14ac:dyDescent="0.25">
      <c r="B13" s="12"/>
      <c r="C13" s="24"/>
      <c r="D13" s="24"/>
      <c r="E13" s="25">
        <v>0</v>
      </c>
    </row>
    <row r="14" spans="2:5" s="23" customFormat="1" ht="21.95" customHeight="1" x14ac:dyDescent="0.25">
      <c r="B14" s="12"/>
      <c r="C14" s="24"/>
      <c r="D14" s="24"/>
      <c r="E14" s="25">
        <v>0</v>
      </c>
    </row>
    <row r="15" spans="2:5" s="23" customFormat="1" ht="21.95" customHeight="1" x14ac:dyDescent="0.25">
      <c r="B15" s="12"/>
      <c r="C15" s="24"/>
      <c r="D15" s="24"/>
      <c r="E15" s="25">
        <v>0</v>
      </c>
    </row>
    <row r="16" spans="2:5" s="23" customFormat="1" ht="21.95" customHeight="1" x14ac:dyDescent="0.25">
      <c r="B16" s="12"/>
      <c r="C16" s="24"/>
      <c r="D16" s="24"/>
      <c r="E16" s="25">
        <v>0</v>
      </c>
    </row>
    <row r="17" spans="2:5" s="23" customFormat="1" ht="21.95" customHeight="1" x14ac:dyDescent="0.25">
      <c r="B17" s="12"/>
      <c r="C17" s="24"/>
      <c r="D17" s="24"/>
      <c r="E17" s="25">
        <v>0</v>
      </c>
    </row>
    <row r="18" spans="2:5" s="23" customFormat="1" ht="21.95" customHeight="1" x14ac:dyDescent="0.25">
      <c r="B18" s="12"/>
      <c r="C18" s="24"/>
      <c r="D18" s="24"/>
      <c r="E18" s="25">
        <v>0</v>
      </c>
    </row>
    <row r="19" spans="2:5" s="23" customFormat="1" ht="21.95" customHeight="1" x14ac:dyDescent="0.25">
      <c r="B19" s="12"/>
      <c r="C19" s="24"/>
      <c r="D19" s="24"/>
      <c r="E19" s="25">
        <v>0</v>
      </c>
    </row>
    <row r="20" spans="2:5" s="23" customFormat="1" ht="21.95" customHeight="1" x14ac:dyDescent="0.25">
      <c r="B20" s="12"/>
      <c r="C20" s="24"/>
      <c r="D20" s="24"/>
      <c r="E20" s="25">
        <v>0</v>
      </c>
    </row>
    <row r="21" spans="2:5" s="23" customFormat="1" ht="21.95" customHeight="1" x14ac:dyDescent="0.25">
      <c r="B21" s="12"/>
      <c r="C21" s="24"/>
      <c r="D21" s="24"/>
      <c r="E21" s="25">
        <v>0</v>
      </c>
    </row>
    <row r="22" spans="2:5" s="23" customFormat="1" ht="21.95" customHeight="1" x14ac:dyDescent="0.25">
      <c r="B22" s="12"/>
      <c r="C22" s="24"/>
      <c r="D22" s="24"/>
      <c r="E22" s="25">
        <v>0</v>
      </c>
    </row>
    <row r="23" spans="2:5" s="23" customFormat="1" ht="21.95" customHeight="1" x14ac:dyDescent="0.25">
      <c r="B23" s="12"/>
      <c r="C23" s="24"/>
      <c r="D23" s="24"/>
      <c r="E23" s="25">
        <v>0</v>
      </c>
    </row>
    <row r="24" spans="2:5" s="23" customFormat="1" ht="21.95" customHeight="1" x14ac:dyDescent="0.25">
      <c r="B24" s="12"/>
      <c r="C24" s="24"/>
      <c r="D24" s="24"/>
      <c r="E24" s="25">
        <v>0</v>
      </c>
    </row>
    <row r="25" spans="2:5" s="23" customFormat="1" ht="21.95" customHeight="1" x14ac:dyDescent="0.25">
      <c r="B25" s="12"/>
      <c r="C25" s="24"/>
      <c r="D25" s="24"/>
      <c r="E25" s="25">
        <v>0</v>
      </c>
    </row>
    <row r="26" spans="2:5" s="23" customFormat="1" ht="21.95" customHeight="1" x14ac:dyDescent="0.25">
      <c r="B26" s="12"/>
      <c r="C26" s="24"/>
      <c r="D26" s="24"/>
      <c r="E26" s="25">
        <v>0</v>
      </c>
    </row>
    <row r="27" spans="2:5" s="23" customFormat="1" ht="21.95" customHeight="1" x14ac:dyDescent="0.25">
      <c r="B27" s="12"/>
      <c r="C27" s="24"/>
      <c r="D27" s="24"/>
      <c r="E27" s="25">
        <v>0</v>
      </c>
    </row>
    <row r="28" spans="2:5" s="23" customFormat="1" ht="21.95" customHeight="1" x14ac:dyDescent="0.25">
      <c r="B28" s="12"/>
      <c r="C28" s="24"/>
      <c r="D28" s="24"/>
      <c r="E28" s="25">
        <v>0</v>
      </c>
    </row>
    <row r="29" spans="2:5" s="23" customFormat="1" ht="21.95" customHeight="1" x14ac:dyDescent="0.25">
      <c r="B29" s="12" t="s">
        <v>0</v>
      </c>
      <c r="C29" s="24"/>
      <c r="D29" s="24"/>
      <c r="E29" s="25">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F29"/>
  <sheetViews>
    <sheetView showGridLines="0" workbookViewId="0">
      <selection activeCell="B1" sqref="B1"/>
    </sheetView>
  </sheetViews>
  <sheetFormatPr defaultColWidth="11" defaultRowHeight="15.75" x14ac:dyDescent="0.25"/>
  <cols>
    <col min="1" max="1" width="3.375" customWidth="1"/>
    <col min="2" max="2" width="30.875" customWidth="1"/>
    <col min="3" max="3" width="20.375" customWidth="1"/>
    <col min="4" max="4" width="3.375" customWidth="1"/>
    <col min="6" max="6" width="20.5" customWidth="1"/>
    <col min="7" max="7" width="15.5" customWidth="1"/>
    <col min="8" max="10" width="6.125" customWidth="1"/>
    <col min="11" max="11" width="6.625" customWidth="1"/>
    <col min="12" max="12" width="10.625" customWidth="1"/>
    <col min="13" max="13" width="16.375" bestFit="1" customWidth="1"/>
    <col min="14" max="14" width="10.125" customWidth="1"/>
    <col min="15" max="15" width="8.875" customWidth="1"/>
    <col min="16" max="16" width="11.375" bestFit="1" customWidth="1"/>
    <col min="17" max="17" width="10.625" customWidth="1"/>
  </cols>
  <sheetData>
    <row r="1" spans="2:6" s="3" customFormat="1" ht="35.1" customHeight="1" x14ac:dyDescent="0.4">
      <c r="B1" s="26" t="s">
        <v>38</v>
      </c>
    </row>
    <row r="2" spans="2:6" s="21" customFormat="1" ht="18" customHeight="1" x14ac:dyDescent="0.25">
      <c r="B2" s="48" t="s">
        <v>28</v>
      </c>
      <c r="C2" s="49" t="s">
        <v>39</v>
      </c>
    </row>
    <row r="3" spans="2:6" s="21" customFormat="1" ht="21.95" customHeight="1" x14ac:dyDescent="0.25">
      <c r="B3" s="11" t="s">
        <v>40</v>
      </c>
      <c r="C3" s="13">
        <v>23.14</v>
      </c>
    </row>
    <row r="4" spans="2:6" s="21" customFormat="1" ht="21.95" customHeight="1" x14ac:dyDescent="0.25">
      <c r="B4" s="11" t="s">
        <v>41</v>
      </c>
      <c r="C4" s="13">
        <v>17.16</v>
      </c>
    </row>
    <row r="5" spans="2:6" s="21" customFormat="1" ht="21.95" customHeight="1" x14ac:dyDescent="0.25">
      <c r="B5" s="11" t="s">
        <v>42</v>
      </c>
      <c r="C5" s="13">
        <v>25.33</v>
      </c>
    </row>
    <row r="6" spans="2:6" s="21" customFormat="1" ht="21.95" customHeight="1" x14ac:dyDescent="0.25">
      <c r="B6" s="11" t="s">
        <v>43</v>
      </c>
      <c r="C6" s="13">
        <v>32.42</v>
      </c>
    </row>
    <row r="7" spans="2:6" s="21" customFormat="1" ht="21.95" customHeight="1" x14ac:dyDescent="0.25">
      <c r="B7" s="11"/>
      <c r="C7" s="13"/>
    </row>
    <row r="8" spans="2:6" s="21" customFormat="1" ht="21.95" customHeight="1" x14ac:dyDescent="0.25">
      <c r="B8" s="11"/>
      <c r="C8" s="13"/>
    </row>
    <row r="9" spans="2:6" s="21" customFormat="1" ht="21.95" customHeight="1" x14ac:dyDescent="0.25">
      <c r="B9" s="11"/>
      <c r="C9" s="13"/>
    </row>
    <row r="10" spans="2:6" s="21" customFormat="1" ht="21.95" customHeight="1" x14ac:dyDescent="0.25">
      <c r="B10" s="11"/>
      <c r="C10" s="13"/>
    </row>
    <row r="11" spans="2:6" s="21" customFormat="1" ht="21.95" customHeight="1" x14ac:dyDescent="0.25">
      <c r="B11" s="11"/>
      <c r="C11" s="13"/>
      <c r="F11" s="22"/>
    </row>
    <row r="12" spans="2:6" s="21" customFormat="1" ht="21.95" customHeight="1" x14ac:dyDescent="0.25">
      <c r="B12" s="11"/>
      <c r="C12" s="13"/>
      <c r="F12" s="22"/>
    </row>
    <row r="13" spans="2:6" s="21" customFormat="1" ht="21.95" customHeight="1" x14ac:dyDescent="0.25">
      <c r="B13" s="11"/>
      <c r="C13" s="13"/>
      <c r="F13" s="22"/>
    </row>
    <row r="14" spans="2:6" s="21" customFormat="1" ht="21.95" customHeight="1" x14ac:dyDescent="0.25">
      <c r="B14" s="12"/>
      <c r="C14" s="14"/>
      <c r="F14" s="22"/>
    </row>
    <row r="15" spans="2:6" s="21" customFormat="1" ht="21.95" customHeight="1" x14ac:dyDescent="0.25">
      <c r="B15" s="11"/>
      <c r="C15" s="13"/>
      <c r="F15" s="22"/>
    </row>
    <row r="16" spans="2:6" s="21" customFormat="1" ht="21.95" customHeight="1" x14ac:dyDescent="0.25">
      <c r="B16" s="11"/>
      <c r="C16" s="13"/>
      <c r="F16" s="22"/>
    </row>
    <row r="17" spans="2:3" s="21" customFormat="1" ht="21.95" customHeight="1" x14ac:dyDescent="0.25">
      <c r="B17" s="11"/>
      <c r="C17" s="13"/>
    </row>
    <row r="18" spans="2:3" s="21" customFormat="1" ht="21.95" customHeight="1" x14ac:dyDescent="0.25">
      <c r="B18" s="11"/>
      <c r="C18" s="13"/>
    </row>
    <row r="19" spans="2:3" s="21" customFormat="1" ht="21.95" customHeight="1" x14ac:dyDescent="0.25">
      <c r="B19" s="11"/>
      <c r="C19" s="13"/>
    </row>
    <row r="20" spans="2:3" s="21" customFormat="1" ht="21.95" customHeight="1" x14ac:dyDescent="0.25">
      <c r="B20" s="11"/>
      <c r="C20" s="13"/>
    </row>
    <row r="21" spans="2:3" s="21" customFormat="1" ht="21.95" customHeight="1" x14ac:dyDescent="0.25">
      <c r="B21" s="11"/>
      <c r="C21" s="13"/>
    </row>
    <row r="22" spans="2:3" s="21" customFormat="1" ht="21.95" customHeight="1" x14ac:dyDescent="0.25">
      <c r="B22" s="12"/>
      <c r="C22" s="14"/>
    </row>
    <row r="23" spans="2:3" s="21" customFormat="1" ht="21.95" customHeight="1" x14ac:dyDescent="0.25">
      <c r="B23" s="12"/>
      <c r="C23" s="15"/>
    </row>
    <row r="24" spans="2:3" s="21" customFormat="1" ht="21.95" customHeight="1" x14ac:dyDescent="0.25">
      <c r="B24" s="12"/>
      <c r="C24" s="15"/>
    </row>
    <row r="25" spans="2:3" s="21" customFormat="1" ht="21.95" customHeight="1" x14ac:dyDescent="0.25">
      <c r="B25" s="12"/>
      <c r="C25" s="15"/>
    </row>
    <row r="26" spans="2:3" s="21" customFormat="1" ht="21.95" customHeight="1" x14ac:dyDescent="0.25">
      <c r="B26" s="12"/>
      <c r="C26" s="15"/>
    </row>
    <row r="27" spans="2:3" s="21" customFormat="1" ht="21.95" customHeight="1" x14ac:dyDescent="0.25">
      <c r="B27" s="12"/>
      <c r="C27" s="15"/>
    </row>
    <row r="28" spans="2:3" s="21" customFormat="1" ht="21.95" customHeight="1" x14ac:dyDescent="0.25">
      <c r="B28" s="12"/>
      <c r="C28" s="15"/>
    </row>
    <row r="29" spans="2:3" s="21" customFormat="1" ht="21.95" customHeight="1" x14ac:dyDescent="0.25">
      <c r="B29" s="12"/>
      <c r="C29" s="15"/>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C22"/>
  <sheetViews>
    <sheetView showGridLines="0" workbookViewId="0">
      <selection activeCell="B1" sqref="B1"/>
    </sheetView>
  </sheetViews>
  <sheetFormatPr defaultColWidth="8.875" defaultRowHeight="15.75" x14ac:dyDescent="0.25"/>
  <cols>
    <col min="1" max="1" width="3.375" customWidth="1"/>
    <col min="2" max="2" width="43.5" customWidth="1"/>
    <col min="3" max="3" width="32.625" customWidth="1"/>
    <col min="4" max="4" width="3.125" customWidth="1"/>
  </cols>
  <sheetData>
    <row r="1" spans="2:3" s="3" customFormat="1" ht="35.1" customHeight="1" x14ac:dyDescent="0.4">
      <c r="B1" s="26" t="s">
        <v>1</v>
      </c>
    </row>
    <row r="2" spans="2:3" ht="35.1" customHeight="1" x14ac:dyDescent="0.25">
      <c r="B2" s="87" t="s">
        <v>2</v>
      </c>
      <c r="C2" s="87"/>
    </row>
    <row r="3" spans="2:3" ht="21.95" customHeight="1" x14ac:dyDescent="0.25">
      <c r="B3" s="45" t="s">
        <v>3</v>
      </c>
      <c r="C3" s="45" t="s">
        <v>4</v>
      </c>
    </row>
    <row r="4" spans="2:3" ht="21.95" customHeight="1" x14ac:dyDescent="0.25">
      <c r="B4" s="46" t="s">
        <v>5</v>
      </c>
      <c r="C4" s="47">
        <v>1</v>
      </c>
    </row>
    <row r="5" spans="2:3" ht="21.95" customHeight="1" x14ac:dyDescent="0.25">
      <c r="B5" s="46" t="s">
        <v>6</v>
      </c>
      <c r="C5" s="47">
        <v>2</v>
      </c>
    </row>
    <row r="6" spans="2:3" ht="21.95" customHeight="1" x14ac:dyDescent="0.25">
      <c r="B6" s="46" t="s">
        <v>7</v>
      </c>
      <c r="C6" s="47">
        <v>3</v>
      </c>
    </row>
    <row r="7" spans="2:3" ht="21.95" customHeight="1" x14ac:dyDescent="0.25">
      <c r="B7" s="46" t="s">
        <v>8</v>
      </c>
      <c r="C7" s="47">
        <v>4</v>
      </c>
    </row>
    <row r="8" spans="2:3" ht="21.95" customHeight="1" x14ac:dyDescent="0.25">
      <c r="B8" s="46" t="s">
        <v>9</v>
      </c>
      <c r="C8" s="47">
        <v>0</v>
      </c>
    </row>
    <row r="9" spans="2:3" ht="21.95" customHeight="1" x14ac:dyDescent="0.25">
      <c r="B9" s="46" t="s">
        <v>9</v>
      </c>
      <c r="C9" s="47">
        <v>0</v>
      </c>
    </row>
    <row r="10" spans="2:3" ht="21.95" customHeight="1" x14ac:dyDescent="0.25">
      <c r="B10" s="46" t="s">
        <v>9</v>
      </c>
      <c r="C10" s="47">
        <v>0</v>
      </c>
    </row>
    <row r="11" spans="2:3" ht="21.95" customHeight="1" x14ac:dyDescent="0.25">
      <c r="B11" s="46" t="s">
        <v>9</v>
      </c>
      <c r="C11" s="47">
        <v>0</v>
      </c>
    </row>
    <row r="12" spans="2:3" ht="21.95" customHeight="1" x14ac:dyDescent="0.25"/>
    <row r="13" spans="2:3" ht="35.1" customHeight="1" x14ac:dyDescent="0.25">
      <c r="B13" s="87" t="s">
        <v>10</v>
      </c>
      <c r="C13" s="87"/>
    </row>
    <row r="14" spans="2:3" ht="21.95" customHeight="1" x14ac:dyDescent="0.25">
      <c r="B14" s="45" t="s">
        <v>11</v>
      </c>
      <c r="C14" s="45" t="s">
        <v>12</v>
      </c>
    </row>
    <row r="15" spans="2:3" ht="21.95" customHeight="1" x14ac:dyDescent="0.25">
      <c r="B15" s="47">
        <v>5</v>
      </c>
      <c r="C15" s="46" t="s">
        <v>13</v>
      </c>
    </row>
    <row r="16" spans="2:3" ht="21.95" customHeight="1" x14ac:dyDescent="0.25">
      <c r="B16" s="47">
        <v>10</v>
      </c>
      <c r="C16" s="46" t="s">
        <v>14</v>
      </c>
    </row>
    <row r="17" spans="2:3" ht="21.95" customHeight="1" x14ac:dyDescent="0.25">
      <c r="B17" s="47">
        <v>15</v>
      </c>
      <c r="C17" s="46" t="s">
        <v>15</v>
      </c>
    </row>
    <row r="18" spans="2:3" ht="21.95" customHeight="1" x14ac:dyDescent="0.25">
      <c r="B18" s="47">
        <v>20</v>
      </c>
      <c r="C18" s="46" t="s">
        <v>16</v>
      </c>
    </row>
    <row r="19" spans="2:3" ht="21.95" customHeight="1" x14ac:dyDescent="0.25">
      <c r="B19" s="47">
        <v>0</v>
      </c>
      <c r="C19" s="46" t="s">
        <v>9</v>
      </c>
    </row>
    <row r="20" spans="2:3" ht="21.95" customHeight="1" x14ac:dyDescent="0.25">
      <c r="B20" s="47">
        <v>0</v>
      </c>
      <c r="C20" s="46" t="s">
        <v>9</v>
      </c>
    </row>
    <row r="21" spans="2:3" ht="21.95" customHeight="1" x14ac:dyDescent="0.25">
      <c r="B21" s="47">
        <v>0</v>
      </c>
      <c r="C21" s="46" t="s">
        <v>9</v>
      </c>
    </row>
    <row r="22" spans="2:3" ht="21.95" customHeight="1" x14ac:dyDescent="0.25">
      <c r="B22" s="47">
        <v>0</v>
      </c>
      <c r="C22" s="46" t="s">
        <v>9</v>
      </c>
    </row>
  </sheetData>
  <mergeCells count="2">
    <mergeCell ref="B2:C2"/>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2" customWidth="1"/>
    <col min="2" max="2" width="88.375" style="2" customWidth="1"/>
    <col min="3" max="16384" width="10.875" style="2"/>
  </cols>
  <sheetData>
    <row r="1" spans="2:2" ht="20.100000000000001" customHeight="1" x14ac:dyDescent="0.25"/>
    <row r="2" spans="2:2" ht="116.25" customHeight="1" x14ac:dyDescent="0.25">
      <c r="B2" s="1"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Seguimiento de la asistencia de</vt:lpstr>
      <vt:lpstr>Datos del turno</vt:lpstr>
      <vt:lpstr>ID de empleado con tarifa de pa</vt:lpstr>
      <vt:lpstr>Referencia del sistema de punto</vt:lpstr>
      <vt:lpstr>- Renuncia -</vt:lpstr>
      <vt:lpstr>'Datos del turno'!Print_Area</vt:lpstr>
      <vt:lpstr>'ID de empleado con tarifa de pa'!Print_Area</vt:lpstr>
      <vt:lpstr>'Seguimiento de la asistencia de'!Print_Area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2022-12-17T21:45:18Z</cp:lastPrinted>
  <dcterms:created xsi:type="dcterms:W3CDTF">2015-02-24T20:54:23Z</dcterms:created>
  <dcterms:modified xsi:type="dcterms:W3CDTF">2023-11-25T20:22:39Z</dcterms:modified>
</cp:coreProperties>
</file>