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3- Weloc-00496/Files/es_419/_content_project-dashboard-templates - DE^JES^JFR^JIT^JPT^JJP/"/>
    </mc:Choice>
  </mc:AlternateContent>
  <xr:revisionPtr revIDLastSave="5" documentId="13_ncr:1_{228A92B8-3191-40FF-B8E3-90C4DA299F82}" xr6:coauthVersionLast="47" xr6:coauthVersionMax="47" xr10:uidLastSave="{0888C49E-A6C1-488D-9229-795C49F38E08}"/>
  <bookViews>
    <workbookView xWindow="-120" yWindow="-120" windowWidth="20730" windowHeight="11160" tabRatio="500" xr2:uid="{00000000-000D-0000-FFFF-FFFF00000000}"/>
  </bookViews>
  <sheets>
    <sheet name="Ejemplo - Panel del proyecto de" sheetId="1" r:id="rId1"/>
    <sheet name="EN BLANCO - Panel de proyecto d" sheetId="9" r:id="rId2"/>
    <sheet name="- Renuncia -" sheetId="8" r:id="rId3"/>
  </sheets>
  <externalReferences>
    <externalReference r:id="rId4"/>
  </externalReferences>
  <definedNames>
    <definedName name="_xlnm.Print_Area" localSheetId="0">'Ejemplo - Panel del proyecto de'!$B$1:$I$38</definedName>
    <definedName name="_xlnm.Print_Area" localSheetId="1">'EN BLANCO - Panel de proyecto d'!$B$1:$I$38</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2" i="9" l="1"/>
  <c r="F21" i="9"/>
  <c r="F20" i="9"/>
  <c r="F19" i="9"/>
  <c r="F18" i="9"/>
  <c r="F17" i="9"/>
  <c r="F16" i="9"/>
  <c r="F15" i="9"/>
  <c r="F14" i="9"/>
  <c r="F13" i="9"/>
  <c r="F12" i="9"/>
  <c r="F11" i="9"/>
  <c r="F12" i="1"/>
  <c r="F13" i="1"/>
  <c r="F14" i="1"/>
  <c r="F15" i="1"/>
  <c r="F16" i="1"/>
  <c r="F17" i="1"/>
  <c r="F18" i="1"/>
  <c r="F19" i="1"/>
  <c r="F20" i="1"/>
  <c r="F21" i="1"/>
  <c r="F22" i="1"/>
  <c r="F11" i="1"/>
  <c r="C37" i="9"/>
  <c r="C36" i="9"/>
  <c r="C35" i="9"/>
  <c r="C30" i="9"/>
  <c r="C29" i="9"/>
  <c r="C28" i="9"/>
  <c r="C27" i="9"/>
  <c r="C26" i="9"/>
  <c r="C31" i="9"/>
  <c r="D29" i="9"/>
  <c r="C38" i="9"/>
  <c r="D37" i="9"/>
  <c r="C37" i="1"/>
  <c r="C36" i="1"/>
  <c r="C35" i="1"/>
  <c r="C30" i="1"/>
  <c r="C29" i="1"/>
  <c r="C28" i="1"/>
  <c r="C27" i="1"/>
  <c r="C26" i="1"/>
  <c r="D27" i="9"/>
  <c r="D26" i="9"/>
  <c r="D28" i="9"/>
  <c r="D30" i="9"/>
  <c r="D31" i="9"/>
  <c r="D35" i="9"/>
  <c r="D36" i="9"/>
  <c r="C38" i="1"/>
  <c r="D36" i="1"/>
  <c r="C31" i="1"/>
  <c r="D27" i="1"/>
  <c r="D38" i="9"/>
  <c r="D30" i="1"/>
  <c r="D26" i="1"/>
  <c r="D29" i="1"/>
  <c r="D28" i="1"/>
  <c r="D35" i="1"/>
  <c r="D37" i="1"/>
  <c r="D38" i="1"/>
  <c r="D31" i="1"/>
</calcChain>
</file>

<file path=xl/sharedStrings.xml><?xml version="1.0" encoding="utf-8"?>
<sst xmlns="http://schemas.openxmlformats.org/spreadsheetml/2006/main" count="156" uniqueCount="52">
  <si>
    <t>%</t>
  </si>
  <si>
    <t>TOTAL</t>
  </si>
  <si>
    <t>00/00/0000</t>
  </si>
  <si>
    <t xml:space="preserve">Todos los artículos, las plantillas o la información que proporcione Smartsheet en el sitio web son solo de referencia. Mientras nos esforzamos por mantener la información actualizada y correcta, no hacemos declaraciones ni garantías de ningún tipo, explícitas o implícitas, sobre la integridad, precisión, confiabilidad, idoneidad o disponibilidad con respecto al sitio web o la información, los artículos, las plantillas o los gráficos relacionados que figuran en el sitio web. Por lo tanto, cualquier confianza que usted deposite en dicha información es estrictamente bajo su propio riesgo. </t>
  </si>
  <si>
    <t>PLANTILLA DE PANEL DE PROYECTO DE TI</t>
  </si>
  <si>
    <t>NOMBRE DEL PROYECTO</t>
  </si>
  <si>
    <t>FECHA</t>
  </si>
  <si>
    <t>ESTADO DEL PROYECTO</t>
  </si>
  <si>
    <t>PORCENTAJE COMPLETO</t>
  </si>
  <si>
    <t>Ingrese los DATOS DEL PANEL en las tablas que comienzan en la fila 8. Los gráficos del panel se completarán automáticamente.  El usuario solo debe completar las celdas que no están sombreadas.</t>
  </si>
  <si>
    <t>CRONOGRAMA DE LA TAREA</t>
  </si>
  <si>
    <t>DATOS DEL PANEL</t>
  </si>
  <si>
    <t>TABLA DE TAREAS</t>
  </si>
  <si>
    <t>NOMBRE DE LA TAREA</t>
  </si>
  <si>
    <t>ASIGNADA A</t>
  </si>
  <si>
    <t>FECHA DE 
INICIO</t>
  </si>
  <si>
    <t>FECHA DE 
FINALIZACIÓN</t>
  </si>
  <si>
    <r>
      <t>DURACIÓN</t>
    </r>
    <r>
      <rPr>
        <sz val="9"/>
        <color theme="0"/>
        <rFont val="Century Gothic"/>
        <family val="1"/>
      </rPr>
      <t xml:space="preserve"> </t>
    </r>
    <r>
      <rPr>
        <sz val="12"/>
        <color theme="1"/>
        <rFont val="Calibri"/>
        <family val="2"/>
        <scheme val="minor"/>
      </rPr>
      <t xml:space="preserve">
</t>
    </r>
    <r>
      <rPr>
        <sz val="9"/>
        <color theme="0"/>
        <rFont val="Century Gothic"/>
        <family val="1"/>
      </rPr>
      <t>(días)</t>
    </r>
  </si>
  <si>
    <t>ESTADO</t>
  </si>
  <si>
    <t>PRIORIDAD</t>
  </si>
  <si>
    <t>COMENTARIOS</t>
  </si>
  <si>
    <t>Planificación</t>
  </si>
  <si>
    <t>No se ha iniciado</t>
  </si>
  <si>
    <t>Alta</t>
  </si>
  <si>
    <t>Planes de pantalla</t>
  </si>
  <si>
    <t>En curso</t>
  </si>
  <si>
    <t>Media</t>
  </si>
  <si>
    <t>Abastecimiento de imágenes</t>
  </si>
  <si>
    <t>Completo</t>
  </si>
  <si>
    <t>Baja</t>
  </si>
  <si>
    <t>Gráficos</t>
  </si>
  <si>
    <t>Atrasado</t>
  </si>
  <si>
    <t>Diseño</t>
  </si>
  <si>
    <t>En espera</t>
  </si>
  <si>
    <t>Incorporación de búsqueda</t>
  </si>
  <si>
    <t>Estándares</t>
  </si>
  <si>
    <t>Procesos legales</t>
  </si>
  <si>
    <t>Pruebas</t>
  </si>
  <si>
    <t>Optimización</t>
  </si>
  <si>
    <t>Adaptación de la plataforma</t>
  </si>
  <si>
    <t>Lanzamiento</t>
  </si>
  <si>
    <t>% DE ESTADO DE LA TAREA</t>
  </si>
  <si>
    <t>PRESUPUESTO</t>
  </si>
  <si>
    <t>RECUENTO</t>
  </si>
  <si>
    <t>PLANIFICADO</t>
  </si>
  <si>
    <t>REAL</t>
  </si>
  <si>
    <t>% DE PRIORIDAD DE LA TAREA</t>
  </si>
  <si>
    <t>ELEMENTOS PENDIENTES</t>
  </si>
  <si>
    <t>Decisiones</t>
  </si>
  <si>
    <t>Acciones</t>
  </si>
  <si>
    <t xml:space="preserve">Solicitudes de cambios </t>
  </si>
  <si>
    <t>HAGA CLIC AQUÍ PARA CREAR EN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</si>
</sst>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d;@"/>
    <numFmt numFmtId="165" formatCode="mm/dd"/>
    <numFmt numFmtId="166" formatCode="mm/dd/yy;@"/>
    <numFmt numFmtId="167" formatCode="mm/dd/yyyy"/>
  </numFmts>
  <fonts count="20"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2"/>
      <color theme="1" tint="0.34998626667073579"/>
      <name val="Century Gothic"/>
      <family val="1"/>
    </font>
    <font>
      <b/>
      <sz val="13"/>
      <color rgb="FF000000"/>
      <name val="Century Gothic"/>
      <family val="1"/>
    </font>
    <font>
      <b/>
      <u/>
      <sz val="22"/>
      <color theme="0"/>
      <name val="Century Gothic"/>
      <family val="2"/>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166" fontId="13" fillId="2" borderId="4" xfId="0" applyNumberFormat="1" applyFont="1" applyFill="1" applyBorder="1" applyAlignment="1">
      <alignment horizontal="center" vertical="center" wrapText="1"/>
    </xf>
    <xf numFmtId="9" fontId="13" fillId="2" borderId="4" xfId="6" applyFont="1" applyFill="1" applyBorder="1" applyAlignment="1">
      <alignment horizontal="center" vertical="center" wrapText="1"/>
    </xf>
    <xf numFmtId="0" fontId="4" fillId="6" borderId="1" xfId="0" applyFont="1" applyFill="1" applyBorder="1" applyAlignment="1">
      <alignment horizontal="left" vertical="center" wrapText="1" inden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6"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2" borderId="0" xfId="0" applyFont="1" applyFill="1" applyAlignment="1">
      <alignment horizontal="left" wrapText="1" indent="1"/>
    </xf>
    <xf numFmtId="0" fontId="17" fillId="2" borderId="0" xfId="0" applyFont="1" applyFill="1" applyAlignment="1">
      <alignment vertical="center"/>
    </xf>
    <xf numFmtId="0" fontId="5" fillId="11" borderId="4" xfId="0" applyFont="1" applyFill="1" applyBorder="1" applyAlignment="1">
      <alignment horizontal="left" vertical="center" wrapText="1" indent="1" readingOrder="1"/>
    </xf>
    <xf numFmtId="0" fontId="6" fillId="7" borderId="9" xfId="0" applyFont="1" applyFill="1" applyBorder="1" applyAlignment="1">
      <alignment horizontal="left" vertical="center" wrapText="1" indent="1"/>
    </xf>
    <xf numFmtId="0" fontId="6" fillId="4" borderId="9"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18" fillId="2" borderId="4" xfId="0" applyFont="1" applyFill="1" applyBorder="1" applyAlignment="1">
      <alignment horizontal="left" vertical="center" wrapText="1" indent="1" readingOrder="1"/>
    </xf>
    <xf numFmtId="0" fontId="7" fillId="0" borderId="0" xfId="5"/>
    <xf numFmtId="167" fontId="13" fillId="2" borderId="4" xfId="0" applyNumberFormat="1" applyFont="1" applyFill="1" applyBorder="1" applyAlignment="1">
      <alignment horizontal="center" vertical="center" wrapText="1"/>
    </xf>
    <xf numFmtId="0" fontId="4" fillId="14" borderId="4" xfId="0" applyFont="1" applyFill="1" applyBorder="1" applyAlignment="1">
      <alignment horizontal="left" vertical="center" wrapText="1" indent="1"/>
    </xf>
    <xf numFmtId="0" fontId="13" fillId="2" borderId="5" xfId="0" applyFont="1" applyFill="1" applyBorder="1" applyAlignment="1">
      <alignment horizontal="left" vertical="center" wrapText="1" indent="1"/>
    </xf>
    <xf numFmtId="0" fontId="13" fillId="2" borderId="6" xfId="0" applyFont="1" applyFill="1" applyBorder="1" applyAlignment="1">
      <alignment horizontal="left" vertical="center" wrapText="1" indent="1"/>
    </xf>
    <xf numFmtId="0" fontId="13" fillId="2" borderId="7" xfId="0" applyFont="1" applyFill="1" applyBorder="1" applyAlignment="1">
      <alignment horizontal="left" vertical="center" wrapText="1" indent="1"/>
    </xf>
    <xf numFmtId="0" fontId="14" fillId="2" borderId="10" xfId="0" applyFont="1" applyFill="1" applyBorder="1" applyAlignment="1">
      <alignment vertical="center" wrapText="1"/>
    </xf>
    <xf numFmtId="0" fontId="1" fillId="8" borderId="0" xfId="7" applyFill="1" applyAlignment="1">
      <alignment horizontal="center" vertical="center"/>
    </xf>
    <xf numFmtId="0" fontId="19"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2">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AAEEE6"/>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'Ejemplo - Panel del proyecto de'!$D$10</c:f>
              <c:strCache>
                <c:ptCount val="1"/>
                <c:pt idx="0">
                  <c:v>FECHA DE 
INICIO</c:v>
                </c:pt>
              </c:strCache>
            </c:strRef>
          </c:tx>
          <c:spPr>
            <a:noFill/>
            <a:ln>
              <a:noFill/>
            </a:ln>
            <a:effectLst/>
          </c:spPr>
          <c:invertIfNegative val="0"/>
          <c:cat>
            <c:strRef>
              <c:f>'Ejemplo - Panel del proyecto de'!$B$11:$B$22</c:f>
              <c:strCache>
                <c:ptCount val="12"/>
                <c:pt idx="0">
                  <c:v>Planificación</c:v>
                </c:pt>
                <c:pt idx="1">
                  <c:v>Planes de pantalla</c:v>
                </c:pt>
                <c:pt idx="2">
                  <c:v>Abastecimiento de imágenes</c:v>
                </c:pt>
                <c:pt idx="3">
                  <c:v>Gráficos</c:v>
                </c:pt>
                <c:pt idx="4">
                  <c:v>Diseño</c:v>
                </c:pt>
                <c:pt idx="5">
                  <c:v>Incorporación de búsqueda</c:v>
                </c:pt>
                <c:pt idx="6">
                  <c:v>Estándares</c:v>
                </c:pt>
                <c:pt idx="7">
                  <c:v>Procesos legales</c:v>
                </c:pt>
                <c:pt idx="8">
                  <c:v>Pruebas</c:v>
                </c:pt>
                <c:pt idx="9">
                  <c:v>Optimización</c:v>
                </c:pt>
                <c:pt idx="10">
                  <c:v>Adaptación de la plataforma</c:v>
                </c:pt>
                <c:pt idx="11">
                  <c:v>Lanzamiento</c:v>
                </c:pt>
              </c:strCache>
            </c:strRef>
          </c:cat>
          <c:val>
            <c:numRef>
              <c:f>'Ejemplo - Panel del proyecto de'!$D$11:$D$22</c:f>
              <c:numCache>
                <c:formatCode>mm/dd</c:formatCode>
                <c:ptCount val="12"/>
                <c:pt idx="0">
                  <c:v>46632</c:v>
                </c:pt>
                <c:pt idx="1">
                  <c:v>46633</c:v>
                </c:pt>
                <c:pt idx="2">
                  <c:v>46637</c:v>
                </c:pt>
                <c:pt idx="3">
                  <c:v>46639</c:v>
                </c:pt>
                <c:pt idx="4">
                  <c:v>46641</c:v>
                </c:pt>
                <c:pt idx="5">
                  <c:v>46646</c:v>
                </c:pt>
                <c:pt idx="6">
                  <c:v>46647</c:v>
                </c:pt>
                <c:pt idx="7">
                  <c:v>46654</c:v>
                </c:pt>
                <c:pt idx="8">
                  <c:v>46662</c:v>
                </c:pt>
                <c:pt idx="9">
                  <c:v>46665</c:v>
                </c:pt>
                <c:pt idx="10">
                  <c:v>46666</c:v>
                </c:pt>
                <c:pt idx="11">
                  <c:v>46670</c:v>
                </c:pt>
              </c:numCache>
            </c:numRef>
          </c:val>
          <c:extLst>
            <c:ext xmlns:c16="http://schemas.microsoft.com/office/drawing/2014/chart" uri="{C3380CC4-5D6E-409C-BE32-E72D297353CC}">
              <c16:uniqueId val="{00000000-5C3D-A44D-94B3-9A6869E3CD9F}"/>
            </c:ext>
          </c:extLst>
        </c:ser>
        <c:ser>
          <c:idx val="1"/>
          <c:order val="1"/>
          <c:tx>
            <c:strRef>
              <c:f>'Ejemplo - Panel del proyecto de'!$F$10</c:f>
              <c:strCache>
                <c:ptCount val="1"/>
                <c:pt idx="0">
                  <c:v>DURACIÓN 
(días)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'Ejemplo - Panel del proyecto de'!$B$11:$B$22</c:f>
              <c:strCache>
                <c:ptCount val="12"/>
                <c:pt idx="0">
                  <c:v>Planificación</c:v>
                </c:pt>
                <c:pt idx="1">
                  <c:v>Planes de pantalla</c:v>
                </c:pt>
                <c:pt idx="2">
                  <c:v>Abastecimiento de imágenes</c:v>
                </c:pt>
                <c:pt idx="3">
                  <c:v>Gráficos</c:v>
                </c:pt>
                <c:pt idx="4">
                  <c:v>Diseño</c:v>
                </c:pt>
                <c:pt idx="5">
                  <c:v>Incorporación de búsqueda</c:v>
                </c:pt>
                <c:pt idx="6">
                  <c:v>Estándares</c:v>
                </c:pt>
                <c:pt idx="7">
                  <c:v>Procesos legales</c:v>
                </c:pt>
                <c:pt idx="8">
                  <c:v>Pruebas</c:v>
                </c:pt>
                <c:pt idx="9">
                  <c:v>Optimización</c:v>
                </c:pt>
                <c:pt idx="10">
                  <c:v>Adaptación de la plataforma</c:v>
                </c:pt>
                <c:pt idx="11">
                  <c:v>Lanzamiento</c:v>
                </c:pt>
              </c:strCache>
            </c:strRef>
          </c:cat>
          <c:val>
            <c:numRef>
              <c:f>'Ejemplo - Panel del proyecto de'!$F$11:$F$22</c:f>
              <c:numCache>
                <c:formatCode>0</c:formatCode>
                <c:ptCount val="12"/>
                <c:pt idx="0">
                  <c:v>2</c:v>
                </c:pt>
                <c:pt idx="1">
                  <c:v>5</c:v>
                </c:pt>
                <c:pt idx="2">
                  <c:v>6</c:v>
                </c:pt>
                <c:pt idx="3">
                  <c:v>3</c:v>
                </c:pt>
                <c:pt idx="4">
                  <c:v>5</c:v>
                </c:pt>
                <c:pt idx="5">
                  <c:v>2</c:v>
                </c:pt>
                <c:pt idx="6">
                  <c:v>5</c:v>
                </c:pt>
                <c:pt idx="7">
                  <c:v>9</c:v>
                </c:pt>
                <c:pt idx="8">
                  <c:v>4</c:v>
                </c:pt>
                <c:pt idx="9">
                  <c:v>3</c:v>
                </c:pt>
                <c:pt idx="10">
                  <c:v>4</c:v>
                </c:pt>
                <c:pt idx="11">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63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es-419" baseline="0">
                <a:latin typeface="Century Gothic" panose="020B0502020202020204" pitchFamily="34" charset="0"/>
              </a:rPr>
              <a:t>%</a:t>
            </a:r>
            <a:r>
              <a:rPr lang="es-419">
                <a:latin typeface="Century Gothic" panose="020B0502020202020204" pitchFamily="34" charset="0"/>
              </a:rPr>
              <a:t> DE PRIORIDAD DE LA TAREA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780-234A-BAB6-5371152CF2DA}"/>
              </c:ext>
            </c:extLst>
          </c:dPt>
          <c:dPt>
            <c:idx val="1"/>
            <c:bubble3D val="0"/>
            <c:spPr>
              <a:solidFill>
                <a:schemeClr val="accent4">
                  <a:lumMod val="60000"/>
                  <a:lumOff val="40000"/>
                </a:schemeClr>
              </a:solidFill>
            </c:spPr>
            <c:extLst>
              <c:ext xmlns:c16="http://schemas.microsoft.com/office/drawing/2014/chart" uri="{C3380CC4-5D6E-409C-BE32-E72D297353CC}">
                <c16:uniqueId val="{00000003-6780-234A-BAB6-5371152CF2DA}"/>
              </c:ext>
            </c:extLst>
          </c:dPt>
          <c:dPt>
            <c:idx val="2"/>
            <c:bubble3D val="0"/>
            <c:spPr>
              <a:solidFill>
                <a:srgbClr val="AAEEE6"/>
              </a:solidFill>
            </c:spPr>
            <c:extLst>
              <c:ext xmlns:c16="http://schemas.microsoft.com/office/drawing/2014/chart" uri="{C3380CC4-5D6E-409C-BE32-E72D297353CC}">
                <c16:uniqueId val="{00000005-6780-234A-BAB6-5371152CF2DA}"/>
              </c:ext>
            </c:extLst>
          </c:dPt>
          <c:dPt>
            <c:idx val="3"/>
            <c:bubble3D val="0"/>
            <c:spPr>
              <a:solidFill>
                <a:schemeClr val="accent4"/>
              </a:solidFill>
            </c:spPr>
            <c:extLst>
              <c:ext xmlns:c16="http://schemas.microsoft.com/office/drawing/2014/chart" uri="{C3380CC4-5D6E-409C-BE32-E72D297353CC}">
                <c16:uniqueId val="{00000007-6780-234A-BAB6-5371152CF2DA}"/>
              </c:ext>
            </c:extLst>
          </c:dPt>
          <c:dPt>
            <c:idx val="4"/>
            <c:bubble3D val="0"/>
            <c:spPr>
              <a:solidFill>
                <a:srgbClr val="D2D2D2"/>
              </a:solidFill>
            </c:spPr>
            <c:extLst>
              <c:ext xmlns:c16="http://schemas.microsoft.com/office/drawing/2014/chart" uri="{C3380CC4-5D6E-409C-BE32-E72D297353CC}">
                <c16:uniqueId val="{00000009-6780-234A-BAB6-5371152CF2D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'EN BLANCO - Panel de proyecto d'!$B$35:$B$37</c:f>
              <c:strCache>
                <c:ptCount val="3"/>
                <c:pt idx="0">
                  <c:v>Alta</c:v>
                </c:pt>
                <c:pt idx="1">
                  <c:v>Media</c:v>
                </c:pt>
                <c:pt idx="2">
                  <c:v>Baja</c:v>
                </c:pt>
              </c:strCache>
            </c:strRef>
          </c:cat>
          <c:val>
            <c:numRef>
              <c:f>'EN BLANCO - Panel de proyecto d'!$C$35:$C$37</c:f>
              <c:numCache>
                <c:formatCode>0</c:formatCode>
                <c:ptCount val="3"/>
                <c:pt idx="0">
                  <c:v>0</c:v>
                </c:pt>
                <c:pt idx="1">
                  <c:v>0</c:v>
                </c:pt>
                <c:pt idx="2">
                  <c:v>0</c:v>
                </c:pt>
              </c:numCache>
            </c:numRef>
          </c:val>
          <c:extLst>
            <c:ext xmlns:c16="http://schemas.microsoft.com/office/drawing/2014/chart" uri="{C3380CC4-5D6E-409C-BE32-E72D297353CC}">
              <c16:uniqueId val="{0000000A-6780-234A-BAB6-5371152CF2DA}"/>
            </c:ext>
          </c:extLst>
        </c:ser>
        <c:ser>
          <c:idx val="0"/>
          <c:order val="1"/>
          <c:dPt>
            <c:idx val="0"/>
            <c:bubble3D val="0"/>
            <c:spPr>
              <a:solidFill>
                <a:srgbClr val="81D6F0"/>
              </a:solidFill>
            </c:spPr>
            <c:extLst>
              <c:ext xmlns:c16="http://schemas.microsoft.com/office/drawing/2014/chart" uri="{C3380CC4-5D6E-409C-BE32-E72D297353CC}">
                <c16:uniqueId val="{0000000C-6780-234A-BAB6-5371152CF2DA}"/>
              </c:ext>
            </c:extLst>
          </c:dPt>
          <c:dPt>
            <c:idx val="1"/>
            <c:bubble3D val="0"/>
            <c:spPr>
              <a:solidFill>
                <a:srgbClr val="92D050"/>
              </a:solidFill>
            </c:spPr>
            <c:extLst>
              <c:ext xmlns:c16="http://schemas.microsoft.com/office/drawing/2014/chart" uri="{C3380CC4-5D6E-409C-BE32-E72D297353CC}">
                <c16:uniqueId val="{0000000E-6780-234A-BAB6-5371152CF2DA}"/>
              </c:ext>
            </c:extLst>
          </c:dPt>
          <c:dPt>
            <c:idx val="2"/>
            <c:bubble3D val="0"/>
            <c:spPr>
              <a:solidFill>
                <a:srgbClr val="00BD32"/>
              </a:solidFill>
            </c:spPr>
            <c:extLst>
              <c:ext xmlns:c16="http://schemas.microsoft.com/office/drawing/2014/chart" uri="{C3380CC4-5D6E-409C-BE32-E72D297353CC}">
                <c16:uniqueId val="{00000010-6780-234A-BAB6-5371152CF2DA}"/>
              </c:ext>
            </c:extLst>
          </c:dPt>
          <c:dPt>
            <c:idx val="3"/>
            <c:bubble3D val="0"/>
            <c:spPr>
              <a:solidFill>
                <a:schemeClr val="accent4"/>
              </a:solidFill>
            </c:spPr>
            <c:extLst>
              <c:ext xmlns:c16="http://schemas.microsoft.com/office/drawing/2014/chart" uri="{C3380CC4-5D6E-409C-BE32-E72D297353CC}">
                <c16:uniqueId val="{00000012-6780-234A-BAB6-5371152CF2DA}"/>
              </c:ext>
            </c:extLst>
          </c:dPt>
          <c:dPt>
            <c:idx val="4"/>
            <c:bubble3D val="0"/>
            <c:spPr>
              <a:solidFill>
                <a:srgbClr val="D2D2D2"/>
              </a:solidFill>
            </c:spPr>
            <c:extLst>
              <c:ext xmlns:c16="http://schemas.microsoft.com/office/drawing/2014/chart" uri="{C3380CC4-5D6E-409C-BE32-E72D297353CC}">
                <c16:uniqueId val="{00000014-6780-234A-BAB6-5371152CF2D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'EN BLANCO - Panel de proyecto d'!$B$35:$B$37</c:f>
              <c:strCache>
                <c:ptCount val="3"/>
                <c:pt idx="0">
                  <c:v>Alta</c:v>
                </c:pt>
                <c:pt idx="1">
                  <c:v>Media</c:v>
                </c:pt>
                <c:pt idx="2">
                  <c:v>Baja</c:v>
                </c:pt>
              </c:strCache>
            </c:strRef>
          </c:cat>
          <c:val>
            <c:numRef>
              <c:f>'EN BLANCO - Panel de proyecto d'!$C$35:$C$37</c:f>
              <c:numCache>
                <c:formatCode>0</c:formatCode>
                <c:ptCount val="3"/>
                <c:pt idx="0">
                  <c:v>0</c:v>
                </c:pt>
                <c:pt idx="1">
                  <c:v>0</c:v>
                </c:pt>
                <c:pt idx="2">
                  <c:v>0</c:v>
                </c:pt>
              </c:numCache>
            </c:numRef>
          </c:val>
          <c:extLst>
            <c:ext xmlns:c16="http://schemas.microsoft.com/office/drawing/2014/chart" uri="{C3380CC4-5D6E-409C-BE32-E72D297353CC}">
              <c16:uniqueId val="{00000015-6780-234A-BAB6-5371152CF2DA}"/>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es-419" baseline="0">
                <a:latin typeface="Century Gothic" panose="020B0502020202020204" pitchFamily="34" charset="0"/>
              </a:rPr>
              <a:t>%</a:t>
            </a:r>
            <a:r>
              <a:rPr lang="es-419">
                <a:latin typeface="Century Gothic" panose="020B0502020202020204" pitchFamily="34" charset="0"/>
              </a:rPr>
              <a:t> DE ESTADO DE LA TAREA</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'Ejemplo - Panel del proyecto de'!$B$26:$B$30</c:f>
              <c:strCache>
                <c:ptCount val="5"/>
                <c:pt idx="0">
                  <c:v>No se ha iniciado</c:v>
                </c:pt>
                <c:pt idx="1">
                  <c:v>En curso</c:v>
                </c:pt>
                <c:pt idx="2">
                  <c:v>Completo</c:v>
                </c:pt>
                <c:pt idx="3">
                  <c:v>Atrasado</c:v>
                </c:pt>
                <c:pt idx="4">
                  <c:v>En espera</c:v>
                </c:pt>
              </c:strCache>
            </c:strRef>
          </c:cat>
          <c:val>
            <c:numRef>
              <c:f>'Ejemplo - Panel del proyecto de'!$C$26:$C$30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'Ejemplo - Panel del proyecto de'!$B$26:$B$30</c:f>
              <c:strCache>
                <c:ptCount val="5"/>
                <c:pt idx="0">
                  <c:v>No se ha iniciado</c:v>
                </c:pt>
                <c:pt idx="1">
                  <c:v>En curso</c:v>
                </c:pt>
                <c:pt idx="2">
                  <c:v>Completo</c:v>
                </c:pt>
                <c:pt idx="3">
                  <c:v>Atrasado</c:v>
                </c:pt>
                <c:pt idx="4">
                  <c:v>En espera</c:v>
                </c:pt>
              </c:strCache>
            </c:strRef>
          </c:cat>
          <c:val>
            <c:numRef>
              <c:f>'Ejemplo - Panel del proyecto de'!$C$26:$C$30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es-419">
                <a:latin typeface="Century Gothic" panose="020B0502020202020204" pitchFamily="34" charset="0"/>
              </a:rPr>
              <a:t>PRESUPUESTO</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'Ejemplo - Panel del proyecto de'!$F$25:$F$26</c:f>
              <c:strCache>
                <c:ptCount val="2"/>
                <c:pt idx="0">
                  <c:v>PLANIFICADO</c:v>
                </c:pt>
                <c:pt idx="1">
                  <c:v>REAL</c:v>
                </c:pt>
              </c:strCache>
            </c:strRef>
          </c:cat>
          <c:val>
            <c:numRef>
              <c:f>'Ejemplo - Panel del proyecto de'!$G$25:$G$26</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9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es-419">
                <a:latin typeface="Century Gothic" panose="020B0502020202020204" pitchFamily="34" charset="0"/>
              </a:rPr>
              <a:t>ELEMENTOS PENDIENTES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'Ejemplo - Panel del proyecto de'!$F$34:$F$36</c:f>
              <c:strCache>
                <c:ptCount val="3"/>
                <c:pt idx="0">
                  <c:v>Decisiones</c:v>
                </c:pt>
                <c:pt idx="1">
                  <c:v>Acciones</c:v>
                </c:pt>
                <c:pt idx="2">
                  <c:v>Solicitudes de cambios </c:v>
                </c:pt>
              </c:strCache>
            </c:strRef>
          </c:cat>
          <c:val>
            <c:numRef>
              <c:f>'Ejemplo - Panel del proyecto de'!$G$34:$G$36</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es-419" baseline="0">
                <a:latin typeface="Century Gothic" panose="020B0502020202020204" pitchFamily="34" charset="0"/>
              </a:rPr>
              <a:t>%</a:t>
            </a:r>
            <a:r>
              <a:rPr lang="es-419">
                <a:latin typeface="Century Gothic" panose="020B0502020202020204" pitchFamily="34" charset="0"/>
              </a:rPr>
              <a:t> DE PRIORIDAD DE LA TAREA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AAEEE6"/>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'Ejemplo - Panel del proyecto de'!$B$35:$B$37</c:f>
              <c:strCache>
                <c:ptCount val="3"/>
                <c:pt idx="0">
                  <c:v>Alta</c:v>
                </c:pt>
                <c:pt idx="1">
                  <c:v>Media</c:v>
                </c:pt>
                <c:pt idx="2">
                  <c:v>Baja</c:v>
                </c:pt>
              </c:strCache>
            </c:strRef>
          </c:cat>
          <c:val>
            <c:numRef>
              <c:f>'Ejemplo - Panel del proyecto de'!$C$35:$C$37</c:f>
              <c:numCache>
                <c:formatCode>0</c:formatCode>
                <c:ptCount val="3"/>
                <c:pt idx="0">
                  <c:v>7</c:v>
                </c:pt>
                <c:pt idx="1">
                  <c:v>2</c:v>
                </c:pt>
                <c:pt idx="2">
                  <c:v>3</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'Ejemplo - Panel del proyecto de'!$B$35:$B$37</c:f>
              <c:strCache>
                <c:ptCount val="3"/>
                <c:pt idx="0">
                  <c:v>Alta</c:v>
                </c:pt>
                <c:pt idx="1">
                  <c:v>Media</c:v>
                </c:pt>
                <c:pt idx="2">
                  <c:v>Baja</c:v>
                </c:pt>
              </c:strCache>
            </c:strRef>
          </c:cat>
          <c:val>
            <c:numRef>
              <c:f>'Ejemplo - Panel del proyecto de'!$C$35:$C$37</c:f>
              <c:numCache>
                <c:formatCode>0</c:formatCode>
                <c:ptCount val="3"/>
                <c:pt idx="0">
                  <c:v>7</c:v>
                </c:pt>
                <c:pt idx="1">
                  <c:v>2</c:v>
                </c:pt>
                <c:pt idx="2">
                  <c:v>3</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'EN BLANCO - Panel de proyecto d'!$D$10</c:f>
              <c:strCache>
                <c:ptCount val="1"/>
                <c:pt idx="0">
                  <c:v>FECHA DE 
INICIO</c:v>
                </c:pt>
              </c:strCache>
            </c:strRef>
          </c:tx>
          <c:spPr>
            <a:noFill/>
            <a:ln>
              <a:noFill/>
            </a:ln>
            <a:effectLst/>
          </c:spPr>
          <c:invertIfNegative val="0"/>
          <c:cat>
            <c:strRef>
              <c:f>'EN BLANCO - Panel de proyecto d'!$B$11:$B$22</c:f>
              <c:strCache>
                <c:ptCount val="12"/>
                <c:pt idx="0">
                  <c:v>Planificación</c:v>
                </c:pt>
                <c:pt idx="1">
                  <c:v>Planes de pantalla</c:v>
                </c:pt>
                <c:pt idx="2">
                  <c:v>Abastecimiento de imágenes</c:v>
                </c:pt>
                <c:pt idx="3">
                  <c:v>Gráficos</c:v>
                </c:pt>
                <c:pt idx="4">
                  <c:v>Diseño</c:v>
                </c:pt>
                <c:pt idx="5">
                  <c:v>Incorporación de búsqueda</c:v>
                </c:pt>
                <c:pt idx="6">
                  <c:v>Estándares</c:v>
                </c:pt>
                <c:pt idx="7">
                  <c:v>Procesos legales</c:v>
                </c:pt>
                <c:pt idx="8">
                  <c:v>Pruebas</c:v>
                </c:pt>
                <c:pt idx="9">
                  <c:v>Optimización</c:v>
                </c:pt>
                <c:pt idx="10">
                  <c:v>Adaptación de la plataforma</c:v>
                </c:pt>
                <c:pt idx="11">
                  <c:v>Lanzamiento</c:v>
                </c:pt>
              </c:strCache>
            </c:strRef>
          </c:cat>
          <c:val>
            <c:numRef>
              <c:f>'EN BLANCO - Panel de proyecto d'!$D$11:$D$22</c:f>
              <c:numCache>
                <c:formatCode>mm/dd</c:formatCode>
                <c:ptCount val="12"/>
              </c:numCache>
            </c:numRef>
          </c:val>
          <c:extLst>
            <c:ext xmlns:c16="http://schemas.microsoft.com/office/drawing/2014/chart" uri="{C3380CC4-5D6E-409C-BE32-E72D297353CC}">
              <c16:uniqueId val="{00000000-4B85-6347-8FE4-0009CE97FF76}"/>
            </c:ext>
          </c:extLst>
        </c:ser>
        <c:ser>
          <c:idx val="1"/>
          <c:order val="1"/>
          <c:tx>
            <c:strRef>
              <c:f>'EN BLANCO - Panel de proyecto d'!$F$10</c:f>
              <c:strCache>
                <c:ptCount val="1"/>
                <c:pt idx="0">
                  <c:v>DURACIÓN 
(días)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4B85-6347-8FE4-0009CE97FF76}"/>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4B85-6347-8FE4-0009CE97FF76}"/>
              </c:ext>
            </c:extLst>
          </c:dPt>
          <c:dPt>
            <c:idx val="2"/>
            <c:invertIfNegative val="0"/>
            <c:bubble3D val="0"/>
            <c:extLst>
              <c:ext xmlns:c16="http://schemas.microsoft.com/office/drawing/2014/chart" uri="{C3380CC4-5D6E-409C-BE32-E72D297353CC}">
                <c16:uniqueId val="{00000004-4B85-6347-8FE4-0009CE97FF76}"/>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4B85-6347-8FE4-0009CE97FF76}"/>
              </c:ext>
            </c:extLst>
          </c:dPt>
          <c:dPt>
            <c:idx val="4"/>
            <c:invertIfNegative val="0"/>
            <c:bubble3D val="0"/>
            <c:extLst>
              <c:ext xmlns:c16="http://schemas.microsoft.com/office/drawing/2014/chart" uri="{C3380CC4-5D6E-409C-BE32-E72D297353CC}">
                <c16:uniqueId val="{00000007-4B85-6347-8FE4-0009CE97FF76}"/>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4B85-6347-8FE4-0009CE97FF76}"/>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4B85-6347-8FE4-0009CE97FF76}"/>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4B85-6347-8FE4-0009CE97FF76}"/>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4B85-6347-8FE4-0009CE97FF76}"/>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4B85-6347-8FE4-0009CE97FF76}"/>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4B85-6347-8FE4-0009CE97FF76}"/>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4B85-6347-8FE4-0009CE97FF76}"/>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4B85-6347-8FE4-0009CE97FF76}"/>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4B85-6347-8FE4-0009CE97FF76}"/>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4B85-6347-8FE4-0009CE97FF76}"/>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4B85-6347-8FE4-0009CE97FF76}"/>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4B85-6347-8FE4-0009CE97FF76}"/>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4B85-6347-8FE4-0009CE97FF76}"/>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4B85-6347-8FE4-0009CE97FF76}"/>
              </c:ext>
            </c:extLst>
          </c:dPt>
          <c:cat>
            <c:strRef>
              <c:f>'EN BLANCO - Panel de proyecto d'!$B$11:$B$22</c:f>
              <c:strCache>
                <c:ptCount val="12"/>
                <c:pt idx="0">
                  <c:v>Planificación</c:v>
                </c:pt>
                <c:pt idx="1">
                  <c:v>Planes de pantalla</c:v>
                </c:pt>
                <c:pt idx="2">
                  <c:v>Abastecimiento de imágenes</c:v>
                </c:pt>
                <c:pt idx="3">
                  <c:v>Gráficos</c:v>
                </c:pt>
                <c:pt idx="4">
                  <c:v>Diseño</c:v>
                </c:pt>
                <c:pt idx="5">
                  <c:v>Incorporación de búsqueda</c:v>
                </c:pt>
                <c:pt idx="6">
                  <c:v>Estándares</c:v>
                </c:pt>
                <c:pt idx="7">
                  <c:v>Procesos legales</c:v>
                </c:pt>
                <c:pt idx="8">
                  <c:v>Pruebas</c:v>
                </c:pt>
                <c:pt idx="9">
                  <c:v>Optimización</c:v>
                </c:pt>
                <c:pt idx="10">
                  <c:v>Adaptación de la plataforma</c:v>
                </c:pt>
                <c:pt idx="11">
                  <c:v>Lanzamiento</c:v>
                </c:pt>
              </c:strCache>
            </c:strRef>
          </c:cat>
          <c:val>
            <c:numRef>
              <c:f>'EN BLANCO - Panel de proyecto d'!$F$11:$F$22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4-4B85-6347-8FE4-0009CE97FF76}"/>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es-419" baseline="0">
                <a:latin typeface="Century Gothic" panose="020B0502020202020204" pitchFamily="34" charset="0"/>
              </a:rPr>
              <a:t>%</a:t>
            </a:r>
            <a:r>
              <a:rPr lang="es-419">
                <a:latin typeface="Century Gothic" panose="020B0502020202020204" pitchFamily="34" charset="0"/>
              </a:rPr>
              <a:t> DE ESTADO DE LA TAREA</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88B6-2B4F-8779-14792D985F83}"/>
              </c:ext>
            </c:extLst>
          </c:dPt>
          <c:dPt>
            <c:idx val="1"/>
            <c:bubble3D val="0"/>
            <c:spPr>
              <a:solidFill>
                <a:srgbClr val="92D050"/>
              </a:solidFill>
            </c:spPr>
            <c:extLst>
              <c:ext xmlns:c16="http://schemas.microsoft.com/office/drawing/2014/chart" uri="{C3380CC4-5D6E-409C-BE32-E72D297353CC}">
                <c16:uniqueId val="{00000003-88B6-2B4F-8779-14792D985F83}"/>
              </c:ext>
            </c:extLst>
          </c:dPt>
          <c:dPt>
            <c:idx val="2"/>
            <c:bubble3D val="0"/>
            <c:spPr>
              <a:solidFill>
                <a:srgbClr val="00BD32"/>
              </a:solidFill>
            </c:spPr>
            <c:extLst>
              <c:ext xmlns:c16="http://schemas.microsoft.com/office/drawing/2014/chart" uri="{C3380CC4-5D6E-409C-BE32-E72D297353CC}">
                <c16:uniqueId val="{00000005-88B6-2B4F-8779-14792D985F83}"/>
              </c:ext>
            </c:extLst>
          </c:dPt>
          <c:dPt>
            <c:idx val="3"/>
            <c:bubble3D val="0"/>
            <c:spPr>
              <a:solidFill>
                <a:schemeClr val="accent4"/>
              </a:solidFill>
            </c:spPr>
            <c:extLst>
              <c:ext xmlns:c16="http://schemas.microsoft.com/office/drawing/2014/chart" uri="{C3380CC4-5D6E-409C-BE32-E72D297353CC}">
                <c16:uniqueId val="{00000007-88B6-2B4F-8779-14792D985F83}"/>
              </c:ext>
            </c:extLst>
          </c:dPt>
          <c:dPt>
            <c:idx val="4"/>
            <c:bubble3D val="0"/>
            <c:spPr>
              <a:solidFill>
                <a:srgbClr val="D2D2D2"/>
              </a:solidFill>
            </c:spPr>
            <c:extLst>
              <c:ext xmlns:c16="http://schemas.microsoft.com/office/drawing/2014/chart" uri="{C3380CC4-5D6E-409C-BE32-E72D297353CC}">
                <c16:uniqueId val="{00000009-88B6-2B4F-8779-14792D985F8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'EN BLANCO - Panel de proyecto d'!$B$26:$B$30</c:f>
              <c:strCache>
                <c:ptCount val="5"/>
                <c:pt idx="0">
                  <c:v>No se ha iniciado</c:v>
                </c:pt>
                <c:pt idx="1">
                  <c:v>En curso</c:v>
                </c:pt>
                <c:pt idx="2">
                  <c:v>Completo</c:v>
                </c:pt>
                <c:pt idx="3">
                  <c:v>Atrasado</c:v>
                </c:pt>
                <c:pt idx="4">
                  <c:v>En espera</c:v>
                </c:pt>
              </c:strCache>
            </c:strRef>
          </c:cat>
          <c:val>
            <c:numRef>
              <c:f>'EN BLANCO - Panel de proyecto d'!$C$26:$C$30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88B6-2B4F-8779-14792D985F83}"/>
            </c:ext>
          </c:extLst>
        </c:ser>
        <c:ser>
          <c:idx val="0"/>
          <c:order val="1"/>
          <c:dPt>
            <c:idx val="0"/>
            <c:bubble3D val="0"/>
            <c:spPr>
              <a:solidFill>
                <a:srgbClr val="81D6F0"/>
              </a:solidFill>
            </c:spPr>
            <c:extLst>
              <c:ext xmlns:c16="http://schemas.microsoft.com/office/drawing/2014/chart" uri="{C3380CC4-5D6E-409C-BE32-E72D297353CC}">
                <c16:uniqueId val="{0000000C-88B6-2B4F-8779-14792D985F83}"/>
              </c:ext>
            </c:extLst>
          </c:dPt>
          <c:dPt>
            <c:idx val="1"/>
            <c:bubble3D val="0"/>
            <c:spPr>
              <a:solidFill>
                <a:srgbClr val="92D050"/>
              </a:solidFill>
            </c:spPr>
            <c:extLst>
              <c:ext xmlns:c16="http://schemas.microsoft.com/office/drawing/2014/chart" uri="{C3380CC4-5D6E-409C-BE32-E72D297353CC}">
                <c16:uniqueId val="{0000000E-88B6-2B4F-8779-14792D985F83}"/>
              </c:ext>
            </c:extLst>
          </c:dPt>
          <c:dPt>
            <c:idx val="2"/>
            <c:bubble3D val="0"/>
            <c:spPr>
              <a:solidFill>
                <a:srgbClr val="00BD32"/>
              </a:solidFill>
            </c:spPr>
            <c:extLst>
              <c:ext xmlns:c16="http://schemas.microsoft.com/office/drawing/2014/chart" uri="{C3380CC4-5D6E-409C-BE32-E72D297353CC}">
                <c16:uniqueId val="{00000010-88B6-2B4F-8779-14792D985F83}"/>
              </c:ext>
            </c:extLst>
          </c:dPt>
          <c:dPt>
            <c:idx val="3"/>
            <c:bubble3D val="0"/>
            <c:spPr>
              <a:solidFill>
                <a:schemeClr val="accent4"/>
              </a:solidFill>
            </c:spPr>
            <c:extLst>
              <c:ext xmlns:c16="http://schemas.microsoft.com/office/drawing/2014/chart" uri="{C3380CC4-5D6E-409C-BE32-E72D297353CC}">
                <c16:uniqueId val="{00000012-88B6-2B4F-8779-14792D985F83}"/>
              </c:ext>
            </c:extLst>
          </c:dPt>
          <c:dPt>
            <c:idx val="4"/>
            <c:bubble3D val="0"/>
            <c:spPr>
              <a:solidFill>
                <a:srgbClr val="D2D2D2"/>
              </a:solidFill>
            </c:spPr>
            <c:extLst>
              <c:ext xmlns:c16="http://schemas.microsoft.com/office/drawing/2014/chart" uri="{C3380CC4-5D6E-409C-BE32-E72D297353CC}">
                <c16:uniqueId val="{00000014-88B6-2B4F-8779-14792D985F8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'EN BLANCO - Panel de proyecto d'!$B$26:$B$30</c:f>
              <c:strCache>
                <c:ptCount val="5"/>
                <c:pt idx="0">
                  <c:v>No se ha iniciado</c:v>
                </c:pt>
                <c:pt idx="1">
                  <c:v>En curso</c:v>
                </c:pt>
                <c:pt idx="2">
                  <c:v>Completo</c:v>
                </c:pt>
                <c:pt idx="3">
                  <c:v>Atrasado</c:v>
                </c:pt>
                <c:pt idx="4">
                  <c:v>En espera</c:v>
                </c:pt>
              </c:strCache>
            </c:strRef>
          </c:cat>
          <c:val>
            <c:numRef>
              <c:f>'EN BLANCO - Panel de proyecto d'!$C$26:$C$30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88B6-2B4F-8779-14792D985F83}"/>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es-419">
                <a:latin typeface="Century Gothic" panose="020B0502020202020204" pitchFamily="34" charset="0"/>
              </a:rPr>
              <a:t>PRESUPUESTO</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B73F-2B41-AA30-FC0E5681E005}"/>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B73F-2B41-AA30-FC0E5681E005}"/>
              </c:ext>
            </c:extLst>
          </c:dPt>
          <c:cat>
            <c:strRef>
              <c:f>'EN BLANCO - Panel de proyecto d'!$F$25:$F$26</c:f>
              <c:strCache>
                <c:ptCount val="2"/>
                <c:pt idx="0">
                  <c:v>PLANIFICADO</c:v>
                </c:pt>
                <c:pt idx="1">
                  <c:v>REAL</c:v>
                </c:pt>
              </c:strCache>
            </c:strRef>
          </c:cat>
          <c:val>
            <c:numRef>
              <c:f>'EN BLANCO - Panel de proyecto d'!$G$25:$G$26</c:f>
              <c:numCache>
                <c:formatCode>#,##0</c:formatCode>
                <c:ptCount val="2"/>
                <c:pt idx="0">
                  <c:v>0</c:v>
                </c:pt>
                <c:pt idx="1">
                  <c:v>0</c:v>
                </c:pt>
              </c:numCache>
            </c:numRef>
          </c:val>
          <c:extLst>
            <c:ext xmlns:c16="http://schemas.microsoft.com/office/drawing/2014/chart" uri="{C3380CC4-5D6E-409C-BE32-E72D297353CC}">
              <c16:uniqueId val="{00000004-B73F-2B41-AA30-FC0E5681E005}"/>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9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es-419">
                <a:latin typeface="Century Gothic" panose="020B0502020202020204" pitchFamily="34" charset="0"/>
              </a:rPr>
              <a:t>ELEMENTOS PENDIENTES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6829-C544-906B-2390CAD649E4}"/>
              </c:ext>
            </c:extLst>
          </c:dPt>
          <c:dPt>
            <c:idx val="1"/>
            <c:invertIfNegative val="0"/>
            <c:bubble3D val="0"/>
            <c:spPr>
              <a:solidFill>
                <a:srgbClr val="00BD32"/>
              </a:solidFill>
            </c:spPr>
            <c:extLst>
              <c:ext xmlns:c16="http://schemas.microsoft.com/office/drawing/2014/chart" uri="{C3380CC4-5D6E-409C-BE32-E72D297353CC}">
                <c16:uniqueId val="{00000003-6829-C544-906B-2390CAD649E4}"/>
              </c:ext>
            </c:extLst>
          </c:dPt>
          <c:dPt>
            <c:idx val="2"/>
            <c:invertIfNegative val="0"/>
            <c:bubble3D val="0"/>
            <c:spPr>
              <a:solidFill>
                <a:schemeClr val="accent4"/>
              </a:solidFill>
            </c:spPr>
            <c:extLst>
              <c:ext xmlns:c16="http://schemas.microsoft.com/office/drawing/2014/chart" uri="{C3380CC4-5D6E-409C-BE32-E72D297353CC}">
                <c16:uniqueId val="{00000005-6829-C544-906B-2390CAD649E4}"/>
              </c:ext>
            </c:extLst>
          </c:dPt>
          <c:cat>
            <c:strRef>
              <c:f>'EN BLANCO - Panel de proyecto d'!$F$34:$F$36</c:f>
              <c:strCache>
                <c:ptCount val="3"/>
                <c:pt idx="0">
                  <c:v>Decisiones</c:v>
                </c:pt>
                <c:pt idx="1">
                  <c:v>Acciones</c:v>
                </c:pt>
                <c:pt idx="2">
                  <c:v>Solicitudes de cambios </c:v>
                </c:pt>
              </c:strCache>
            </c:strRef>
          </c:cat>
          <c:val>
            <c:numRef>
              <c:f>'EN BLANCO - Panel de proyecto d'!$G$34:$G$36</c:f>
              <c:numCache>
                <c:formatCode>#,##0</c:formatCode>
                <c:ptCount val="3"/>
                <c:pt idx="0">
                  <c:v>0</c:v>
                </c:pt>
                <c:pt idx="1">
                  <c:v>0</c:v>
                </c:pt>
                <c:pt idx="2">
                  <c:v>0</c:v>
                </c:pt>
              </c:numCache>
            </c:numRef>
          </c:val>
          <c:extLst>
            <c:ext xmlns:c16="http://schemas.microsoft.com/office/drawing/2014/chart" uri="{C3380CC4-5D6E-409C-BE32-E72D297353CC}">
              <c16:uniqueId val="{00000006-6829-C544-906B-2390CAD649E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es.smartsheet.com/try-it?trp=27815&amp;utm_language=ES&amp;utm_source=template-excel&amp;utm_medium=content&amp;utm_campaign=ic-IT+Project+Dashboard-excel-27815-es&amp;lpa=ic+IT+Project+Dashboard+excel+27815+es"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14</xdr:col>
      <xdr:colOff>647699</xdr:colOff>
      <xdr:row>0</xdr:row>
      <xdr:rowOff>20239</xdr:rowOff>
    </xdr:from>
    <xdr:to>
      <xdr:col>18</xdr:col>
      <xdr:colOff>198426</xdr:colOff>
      <xdr:row>0</xdr:row>
      <xdr:rowOff>565417</xdr:rowOff>
    </xdr:to>
    <xdr:pic>
      <xdr:nvPicPr>
        <xdr:cNvPr id="4" name="Picture 3">
          <a:hlinkClick xmlns:r="http://schemas.openxmlformats.org/officeDocument/2006/relationships" r:id="rId6"/>
          <a:extLst>
            <a:ext uri="{FF2B5EF4-FFF2-40B4-BE49-F238E27FC236}">
              <a16:creationId xmlns:a16="http://schemas.microsoft.com/office/drawing/2014/main" id="{247320BD-C17A-89F8-9F3D-9914862E423C}"/>
            </a:ext>
          </a:extLst>
        </xdr:cNvPr>
        <xdr:cNvPicPr>
          <a:picLocks noChangeAspect="1"/>
        </xdr:cNvPicPr>
      </xdr:nvPicPr>
      <xdr:blipFill>
        <a:blip xmlns:r="http://schemas.openxmlformats.org/officeDocument/2006/relationships" r:embed="rId7"/>
        <a:stretch>
          <a:fillRect/>
        </a:stretch>
      </xdr:blipFill>
      <xdr:spPr>
        <a:xfrm>
          <a:off x="19326224" y="20239"/>
          <a:ext cx="2751127" cy="5451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64AAE2A2-0884-B845-9169-BC40318A5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3" name="Chart 2">
          <a:extLst>
            <a:ext uri="{FF2B5EF4-FFF2-40B4-BE49-F238E27FC236}">
              <a16:creationId xmlns:a16="http://schemas.microsoft.com/office/drawing/2014/main" id="{1F5A44CB-8EC7-7940-B4FA-9BDDF485A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4" name="Chart 3">
          <a:extLst>
            <a:ext uri="{FF2B5EF4-FFF2-40B4-BE49-F238E27FC236}">
              <a16:creationId xmlns:a16="http://schemas.microsoft.com/office/drawing/2014/main" id="{53B92604-308F-8F4A-ADA3-450BD40E2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5" name="Chart 4">
          <a:extLst>
            <a:ext uri="{FF2B5EF4-FFF2-40B4-BE49-F238E27FC236}">
              <a16:creationId xmlns:a16="http://schemas.microsoft.com/office/drawing/2014/main" id="{EF9FAEB8-9B2B-904B-9FD6-C71712ED7F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6" name="Chart 5">
          <a:extLst>
            <a:ext uri="{FF2B5EF4-FFF2-40B4-BE49-F238E27FC236}">
              <a16:creationId xmlns:a16="http://schemas.microsoft.com/office/drawing/2014/main" id="{2ED9C1C6-83DE-7C4B-85AE-DE312E080E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3</xdr:row>
      <xdr:rowOff>380999</xdr:rowOff>
    </xdr:from>
    <xdr:to>
      <xdr:col>14</xdr:col>
      <xdr:colOff>190500</xdr:colOff>
      <xdr:row>4</xdr:row>
      <xdr:rowOff>3736975</xdr:rowOff>
    </xdr:to>
    <xdr:grpSp>
      <xdr:nvGrpSpPr>
        <xdr:cNvPr id="8" name="Group 7">
          <a:extLst>
            <a:ext uri="{FF2B5EF4-FFF2-40B4-BE49-F238E27FC236}">
              <a16:creationId xmlns:a16="http://schemas.microsoft.com/office/drawing/2014/main" id="{73618B7B-6128-F245-BFFC-A529D845F539}"/>
            </a:ext>
          </a:extLst>
        </xdr:cNvPr>
        <xdr:cNvGrpSpPr/>
      </xdr:nvGrpSpPr>
      <xdr:grpSpPr>
        <a:xfrm>
          <a:off x="15744825" y="2066924"/>
          <a:ext cx="3095625" cy="3794126"/>
          <a:chOff x="16992600" y="7054849"/>
          <a:chExt cx="2908300" cy="3794126"/>
        </a:xfrm>
      </xdr:grpSpPr>
      <xdr:cxnSp macro="">
        <xdr:nvCxnSpPr>
          <xdr:cNvPr id="9" name="Straight Arrow Connector 8">
            <a:extLst>
              <a:ext uri="{FF2B5EF4-FFF2-40B4-BE49-F238E27FC236}">
                <a16:creationId xmlns:a16="http://schemas.microsoft.com/office/drawing/2014/main" id="{3659627A-7C1F-DF46-96F8-9EE6263824A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D77F63FC-F211-FA40-B125-CDDBAB45C936}"/>
              </a:ext>
            </a:extLst>
          </xdr:cNvPr>
          <xdr:cNvSpPr txBox="1"/>
        </xdr:nvSpPr>
        <xdr:spPr>
          <a:xfrm>
            <a:off x="17564100" y="7054849"/>
            <a:ext cx="2311400" cy="11144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419" sz="1000">
                <a:latin typeface="Century Gothic" panose="020B0502020202020204" pitchFamily="34" charset="0"/>
              </a:rPr>
              <a:t>Haga clic con el botón derecho en el eje horizontal (valor) para formatear los ajustes mínimos y máximos enlazados en Opciones de ejes.* Elimine las filas sin rellenar de su tabla.*</a:t>
            </a:r>
          </a:p>
        </xdr:txBody>
      </xdr:sp>
      <xdr:pic>
        <xdr:nvPicPr>
          <xdr:cNvPr id="11" name="Picture 10">
            <a:extLst>
              <a:ext uri="{FF2B5EF4-FFF2-40B4-BE49-F238E27FC236}">
                <a16:creationId xmlns:a16="http://schemas.microsoft.com/office/drawing/2014/main" id="{183AEBF6-19E1-1149-B08F-D4E444BA3805}"/>
              </a:ext>
            </a:extLst>
          </xdr:cNvPr>
          <xdr:cNvPicPr>
            <a:picLocks noChangeAspect="1"/>
          </xdr:cNvPicPr>
        </xdr:nvPicPr>
        <xdr:blipFill>
          <a:blip xmlns:r="http://schemas.openxmlformats.org/officeDocument/2006/relationships" r:embed="rId6"/>
          <a:stretch>
            <a:fillRect/>
          </a:stretch>
        </xdr:blipFill>
        <xdr:spPr>
          <a:xfrm>
            <a:off x="17538700" y="8102417"/>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s.smartsheet.com/try-it?trp=27815&amp;utm_language=ES&amp;utm_source=template-excel&amp;utm_medium=content&amp;utm_campaign=ic-IT+Project+Dashboard-excel-27815-es&amp;lpa=ic+IT+Project+Dashboard+excel+27815+es"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5"/>
  <sheetViews>
    <sheetView showGridLines="0" tabSelected="1" workbookViewId="0">
      <pane ySplit="1" topLeftCell="A37" activePane="bottomLeft" state="frozen"/>
      <selection pane="bottomLeft" activeCell="C45" sqref="C45"/>
    </sheetView>
  </sheetViews>
  <sheetFormatPr defaultColWidth="11" defaultRowHeight="13.5" x14ac:dyDescent="0.25"/>
  <cols>
    <col min="1" max="1" width="3.375" style="6" customWidth="1"/>
    <col min="2" max="2" width="35.75" style="6" customWidth="1"/>
    <col min="3" max="3" width="20.75" style="6" customWidth="1"/>
    <col min="4" max="4" width="10.75" style="6" customWidth="1"/>
    <col min="5" max="5" width="14.625" style="6" customWidth="1"/>
    <col min="6" max="6" width="19" style="6" customWidth="1"/>
    <col min="7" max="7" width="17.75" style="6" customWidth="1"/>
    <col min="8" max="8" width="34.375" style="6" customWidth="1"/>
    <col min="9" max="9" width="50.75" style="6" customWidth="1"/>
    <col min="10" max="10" width="3.375" style="6" customWidth="1"/>
    <col min="11" max="11" width="15.125" style="6" customWidth="1"/>
    <col min="12" max="12" width="3.375" style="6" customWidth="1"/>
    <col min="13" max="13" width="12.75" style="6" customWidth="1"/>
    <col min="14" max="14" width="3.375" style="6" customWidth="1"/>
    <col min="15" max="17" width="11" style="6"/>
    <col min="18" max="18" width="9" style="6" customWidth="1"/>
    <col min="19" max="16384" width="11" style="6"/>
  </cols>
  <sheetData>
    <row r="1" spans="1:258" ht="45" customHeight="1" x14ac:dyDescent="0.25">
      <c r="A1" s="1"/>
      <c r="B1" s="57" t="s">
        <v>4</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33" x14ac:dyDescent="0.25">
      <c r="A2" s="17"/>
      <c r="B2" s="18" t="s">
        <v>5</v>
      </c>
      <c r="C2" s="19"/>
      <c r="D2" s="18"/>
      <c r="E2" s="18"/>
      <c r="F2" s="20" t="s">
        <v>6</v>
      </c>
      <c r="G2" s="21" t="s">
        <v>7</v>
      </c>
      <c r="H2" s="20" t="s">
        <v>8</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258" ht="35.1" customHeight="1" thickBot="1" x14ac:dyDescent="0.3">
      <c r="A3" s="1"/>
      <c r="B3" s="66"/>
      <c r="C3" s="67"/>
      <c r="D3" s="67"/>
      <c r="E3" s="68"/>
      <c r="F3" s="23" t="s">
        <v>2</v>
      </c>
      <c r="G3" s="62" t="s">
        <v>25</v>
      </c>
      <c r="H3" s="24">
        <v>0.72</v>
      </c>
      <c r="I3" s="1"/>
      <c r="J3" s="1"/>
      <c r="K3" s="1"/>
      <c r="L3" s="1"/>
      <c r="M3" s="1"/>
      <c r="N3" s="1"/>
      <c r="O3" s="1"/>
      <c r="P3" s="1"/>
      <c r="Q3" s="1"/>
      <c r="R3" s="1"/>
      <c r="S3" s="1"/>
      <c r="T3" s="1"/>
      <c r="U3" s="1"/>
      <c r="V3" s="1"/>
      <c r="W3" s="1"/>
      <c r="X3" s="1"/>
      <c r="Y3" s="1"/>
      <c r="Z3" s="1"/>
      <c r="AA3" s="1"/>
      <c r="AB3" s="1"/>
      <c r="AC3" s="1"/>
      <c r="AD3" s="1"/>
      <c r="AE3" s="1"/>
      <c r="AF3" s="1"/>
      <c r="AG3" s="1"/>
      <c r="AH3" s="1"/>
    </row>
    <row r="4" spans="1:258" ht="35.1" customHeight="1" x14ac:dyDescent="0.25">
      <c r="A4" s="1"/>
      <c r="B4" s="52" t="s">
        <v>10</v>
      </c>
      <c r="C4" s="48"/>
      <c r="D4" s="48"/>
      <c r="E4" s="48"/>
      <c r="F4" s="49"/>
      <c r="G4" s="50"/>
      <c r="H4" s="51"/>
      <c r="I4" s="1"/>
      <c r="J4" s="1"/>
      <c r="K4" s="1"/>
      <c r="L4" s="1"/>
      <c r="M4" s="1"/>
      <c r="N4" s="1"/>
      <c r="O4" s="1"/>
      <c r="P4" s="1"/>
      <c r="Q4" s="1"/>
      <c r="R4" s="1"/>
      <c r="S4" s="1"/>
      <c r="T4" s="1"/>
      <c r="U4" s="1"/>
      <c r="V4" s="1"/>
      <c r="W4" s="1"/>
      <c r="X4" s="1"/>
      <c r="Y4" s="1"/>
      <c r="Z4" s="1"/>
      <c r="AA4" s="1"/>
      <c r="AB4" s="1"/>
      <c r="AC4" s="1"/>
      <c r="AD4" s="1"/>
      <c r="AE4" s="1"/>
      <c r="AF4" s="1"/>
      <c r="AG4" s="1"/>
      <c r="AH4" s="1"/>
    </row>
    <row r="5" spans="1:258"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10000000000002"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1" customHeight="1" x14ac:dyDescent="0.25">
      <c r="A8" s="1"/>
      <c r="B8" s="27" t="s">
        <v>11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4.95" customHeight="1" thickBot="1" x14ac:dyDescent="0.3">
      <c r="A9" s="1"/>
      <c r="B9" s="26" t="s">
        <v>12</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1" customHeight="1" thickTop="1" x14ac:dyDescent="0.25">
      <c r="A10" s="9"/>
      <c r="B10" s="59" t="s">
        <v>13</v>
      </c>
      <c r="C10" s="59" t="s">
        <v>14</v>
      </c>
      <c r="D10" s="60" t="s">
        <v>15</v>
      </c>
      <c r="E10" s="60" t="s">
        <v>16</v>
      </c>
      <c r="F10" s="61" t="s">
        <v>17</v>
      </c>
      <c r="G10" s="59" t="s">
        <v>18</v>
      </c>
      <c r="H10" s="59" t="s">
        <v>19</v>
      </c>
      <c r="I10" s="59" t="s">
        <v>20</v>
      </c>
      <c r="J10" s="9"/>
      <c r="K10" s="59" t="s">
        <v>18</v>
      </c>
      <c r="L10" s="9"/>
      <c r="M10" s="59" t="s">
        <v>19</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7" x14ac:dyDescent="0.25">
      <c r="A11" s="7"/>
      <c r="B11" s="3" t="s">
        <v>21</v>
      </c>
      <c r="C11" s="2"/>
      <c r="D11" s="32">
        <v>46632</v>
      </c>
      <c r="E11" s="32">
        <v>46633</v>
      </c>
      <c r="F11" s="33">
        <f>IF(D11=0,0,(E11-D11)+1)</f>
        <v>2</v>
      </c>
      <c r="G11" s="2" t="s">
        <v>28</v>
      </c>
      <c r="H11" s="2" t="s">
        <v>23</v>
      </c>
      <c r="I11" s="2"/>
      <c r="K11" s="25" t="s">
        <v>22</v>
      </c>
      <c r="L11" s="7"/>
      <c r="M11" s="13" t="s">
        <v>23</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1" customHeight="1" x14ac:dyDescent="0.25">
      <c r="A12" s="7"/>
      <c r="B12" s="3" t="s">
        <v>24</v>
      </c>
      <c r="C12" s="4"/>
      <c r="D12" s="34">
        <v>46633</v>
      </c>
      <c r="E12" s="34">
        <v>46637</v>
      </c>
      <c r="F12" s="33">
        <f t="shared" ref="F12:F22" si="0">IF(D12=0,0,(E12-D12)+1)</f>
        <v>5</v>
      </c>
      <c r="G12" s="3" t="s">
        <v>28</v>
      </c>
      <c r="H12" s="3" t="s">
        <v>26</v>
      </c>
      <c r="I12" s="2"/>
      <c r="K12" s="3" t="s">
        <v>25</v>
      </c>
      <c r="L12" s="7"/>
      <c r="M12" s="14" t="s">
        <v>26</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1" customHeight="1" x14ac:dyDescent="0.25">
      <c r="A13" s="7"/>
      <c r="B13" s="3" t="s">
        <v>27</v>
      </c>
      <c r="C13" s="4"/>
      <c r="D13" s="34">
        <v>46637</v>
      </c>
      <c r="E13" s="34">
        <v>46642</v>
      </c>
      <c r="F13" s="33">
        <f t="shared" si="0"/>
        <v>6</v>
      </c>
      <c r="G13" s="3" t="s">
        <v>28</v>
      </c>
      <c r="H13" s="3" t="s">
        <v>29</v>
      </c>
      <c r="I13" s="2"/>
      <c r="K13" s="3" t="s">
        <v>28</v>
      </c>
      <c r="L13" s="7"/>
      <c r="M13" s="15" t="s">
        <v>29</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1" customHeight="1" x14ac:dyDescent="0.25">
      <c r="A14" s="7"/>
      <c r="B14" s="3" t="s">
        <v>30</v>
      </c>
      <c r="C14" s="11"/>
      <c r="D14" s="34">
        <v>46639</v>
      </c>
      <c r="E14" s="34">
        <v>46641</v>
      </c>
      <c r="F14" s="33">
        <f t="shared" si="0"/>
        <v>3</v>
      </c>
      <c r="G14" s="3" t="s">
        <v>28</v>
      </c>
      <c r="H14" s="3" t="s">
        <v>29</v>
      </c>
      <c r="I14" s="2"/>
      <c r="K14" s="11" t="s">
        <v>31</v>
      </c>
      <c r="L14" s="7"/>
      <c r="M14" s="10"/>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1" customHeight="1" x14ac:dyDescent="0.25">
      <c r="A15" s="7"/>
      <c r="B15" s="3" t="s">
        <v>32</v>
      </c>
      <c r="C15" s="4"/>
      <c r="D15" s="34">
        <v>46641</v>
      </c>
      <c r="E15" s="34">
        <v>46645</v>
      </c>
      <c r="F15" s="33">
        <f t="shared" si="0"/>
        <v>5</v>
      </c>
      <c r="G15" s="3" t="s">
        <v>28</v>
      </c>
      <c r="H15" s="3" t="s">
        <v>29</v>
      </c>
      <c r="I15" s="2"/>
      <c r="J15" s="7"/>
      <c r="K15" s="11" t="s">
        <v>33</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1" customHeight="1" x14ac:dyDescent="0.25">
      <c r="A16" s="7"/>
      <c r="B16" s="3" t="s">
        <v>34</v>
      </c>
      <c r="C16" s="4"/>
      <c r="D16" s="34">
        <v>46646</v>
      </c>
      <c r="E16" s="34">
        <v>46647</v>
      </c>
      <c r="F16" s="33">
        <f t="shared" si="0"/>
        <v>2</v>
      </c>
      <c r="G16" s="3" t="s">
        <v>31</v>
      </c>
      <c r="H16" s="3" t="s">
        <v>23</v>
      </c>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1" customHeight="1" x14ac:dyDescent="0.25">
      <c r="A17" s="7"/>
      <c r="B17" s="3" t="s">
        <v>35</v>
      </c>
      <c r="C17" s="12"/>
      <c r="D17" s="34">
        <v>46647</v>
      </c>
      <c r="E17" s="32">
        <v>46651</v>
      </c>
      <c r="F17" s="33">
        <f t="shared" si="0"/>
        <v>5</v>
      </c>
      <c r="G17" s="3" t="s">
        <v>25</v>
      </c>
      <c r="H17" s="3" t="s">
        <v>23</v>
      </c>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1" customHeight="1" x14ac:dyDescent="0.25">
      <c r="A18" s="7"/>
      <c r="B18" s="3" t="s">
        <v>36</v>
      </c>
      <c r="C18" s="12"/>
      <c r="D18" s="34">
        <v>46654</v>
      </c>
      <c r="E18" s="32">
        <v>46662</v>
      </c>
      <c r="F18" s="33">
        <f t="shared" si="0"/>
        <v>9</v>
      </c>
      <c r="G18" s="3" t="s">
        <v>25</v>
      </c>
      <c r="H18" s="3" t="s">
        <v>23</v>
      </c>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1" customHeight="1" x14ac:dyDescent="0.25">
      <c r="A19" s="7"/>
      <c r="B19" s="3" t="s">
        <v>37</v>
      </c>
      <c r="C19" s="12"/>
      <c r="D19" s="34">
        <v>46662</v>
      </c>
      <c r="E19" s="32">
        <v>46665</v>
      </c>
      <c r="F19" s="33">
        <f t="shared" si="0"/>
        <v>4</v>
      </c>
      <c r="G19" s="3" t="s">
        <v>25</v>
      </c>
      <c r="H19" s="3" t="s">
        <v>23</v>
      </c>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1" customHeight="1" x14ac:dyDescent="0.25">
      <c r="A20" s="7"/>
      <c r="B20" s="3" t="s">
        <v>38</v>
      </c>
      <c r="C20" s="12"/>
      <c r="D20" s="34">
        <v>46665</v>
      </c>
      <c r="E20" s="32">
        <v>46667</v>
      </c>
      <c r="F20" s="33">
        <f t="shared" si="0"/>
        <v>3</v>
      </c>
      <c r="G20" s="3" t="s">
        <v>33</v>
      </c>
      <c r="H20" s="3" t="s">
        <v>23</v>
      </c>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1" customHeight="1" x14ac:dyDescent="0.25">
      <c r="A21" s="7"/>
      <c r="B21" s="3" t="s">
        <v>39</v>
      </c>
      <c r="C21" s="12"/>
      <c r="D21" s="34">
        <v>46666</v>
      </c>
      <c r="E21" s="32">
        <v>46669</v>
      </c>
      <c r="F21" s="33">
        <f t="shared" si="0"/>
        <v>4</v>
      </c>
      <c r="G21" s="3" t="s">
        <v>22</v>
      </c>
      <c r="H21" s="3" t="s">
        <v>23</v>
      </c>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1" customHeight="1" x14ac:dyDescent="0.25">
      <c r="A22" s="7"/>
      <c r="B22" s="3" t="s">
        <v>40</v>
      </c>
      <c r="C22" s="12"/>
      <c r="D22" s="34">
        <v>46670</v>
      </c>
      <c r="E22" s="32">
        <v>46670</v>
      </c>
      <c r="F22" s="33">
        <f t="shared" si="0"/>
        <v>1</v>
      </c>
      <c r="G22" s="3" t="s">
        <v>22</v>
      </c>
      <c r="H22" s="3" t="s">
        <v>26</v>
      </c>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4.95" customHeight="1" x14ac:dyDescent="0.25">
      <c r="A24" s="1"/>
      <c r="B24" s="26" t="s">
        <v>41</v>
      </c>
      <c r="C24" s="1"/>
      <c r="D24" s="1"/>
      <c r="E24" s="1"/>
      <c r="F24" s="26" t="s">
        <v>42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6" customFormat="1" ht="23.1" customHeight="1" x14ac:dyDescent="0.25">
      <c r="B25" s="46" t="s">
        <v>18</v>
      </c>
      <c r="C25" s="47" t="s">
        <v>43</v>
      </c>
      <c r="D25" s="47" t="s">
        <v>0</v>
      </c>
      <c r="F25" s="38" t="s">
        <v>44</v>
      </c>
      <c r="G25" s="36">
        <v>80000</v>
      </c>
    </row>
    <row r="26" spans="1:258" s="16" customFormat="1" ht="23.1" customHeight="1" thickBot="1" x14ac:dyDescent="0.3">
      <c r="B26" s="28" t="s">
        <v>22</v>
      </c>
      <c r="C26" s="40">
        <f>COUNTIF(G11:G22, "Not Started")</f>
        <v>2</v>
      </c>
      <c r="D26" s="41">
        <f>IFERROR(C26/C31,"")</f>
        <v>0.16666666666666666</v>
      </c>
      <c r="F26" s="39" t="s">
        <v>45</v>
      </c>
      <c r="G26" s="37">
        <v>50000</v>
      </c>
    </row>
    <row r="27" spans="1:258" s="16" customFormat="1" ht="23.1" customHeight="1" x14ac:dyDescent="0.25">
      <c r="B27" s="3" t="s">
        <v>25</v>
      </c>
      <c r="C27" s="40">
        <f>COUNTIF(G11:G22, "In Progress")</f>
        <v>3</v>
      </c>
      <c r="D27" s="41">
        <f>IFERROR(C27/C31,"")</f>
        <v>0.25</v>
      </c>
    </row>
    <row r="28" spans="1:258" s="16" customFormat="1" ht="23.1" customHeight="1" x14ac:dyDescent="0.25">
      <c r="B28" s="29" t="s">
        <v>28</v>
      </c>
      <c r="C28" s="40">
        <f>COUNTIF(G11:G22, "Complete")</f>
        <v>5</v>
      </c>
      <c r="D28" s="41">
        <f>IFERROR(C28/C31,"")</f>
        <v>0.41666666666666669</v>
      </c>
    </row>
    <row r="29" spans="1:258" s="16" customFormat="1" ht="23.1" customHeight="1" x14ac:dyDescent="0.25">
      <c r="B29" s="30" t="s">
        <v>31</v>
      </c>
      <c r="C29" s="40">
        <f>COUNTIF(G11:G22, "Overdue")</f>
        <v>1</v>
      </c>
      <c r="D29" s="41">
        <f>IFERROR(C29/C31,"")</f>
        <v>8.3333333333333329E-2</v>
      </c>
    </row>
    <row r="30" spans="1:258" s="16" customFormat="1" ht="23.1" customHeight="1" thickBot="1" x14ac:dyDescent="0.3">
      <c r="B30" s="31" t="s">
        <v>33</v>
      </c>
      <c r="C30" s="42">
        <f>COUNTIF(G11:G22, "On Hold")</f>
        <v>1</v>
      </c>
      <c r="D30" s="43">
        <f>IFERROR(C30/C31,"")</f>
        <v>8.3333333333333329E-2</v>
      </c>
    </row>
    <row r="31" spans="1:258" s="16" customFormat="1" ht="23.1" customHeight="1" x14ac:dyDescent="0.25">
      <c r="B31" s="35" t="s">
        <v>1</v>
      </c>
      <c r="C31" s="44">
        <f>SUM(C26:C30)</f>
        <v>12</v>
      </c>
      <c r="D31" s="45">
        <f>SUM(D26:D30)</f>
        <v>1</v>
      </c>
    </row>
    <row r="32" spans="1:258" s="16" customFormat="1" x14ac:dyDescent="0.25"/>
    <row r="33" spans="1:258" ht="24.95" customHeight="1" x14ac:dyDescent="0.25">
      <c r="A33" s="1"/>
      <c r="B33" s="69" t="s">
        <v>46</v>
      </c>
      <c r="C33" s="69"/>
      <c r="D33" s="69"/>
      <c r="E33" s="1"/>
      <c r="F33" s="53" t="s">
        <v>47</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6" customFormat="1" ht="23.1" customHeight="1" x14ac:dyDescent="0.25">
      <c r="B34" s="46" t="s">
        <v>19</v>
      </c>
      <c r="C34" s="47" t="s">
        <v>43</v>
      </c>
      <c r="D34" s="47" t="s">
        <v>0</v>
      </c>
      <c r="F34" s="55" t="s">
        <v>48</v>
      </c>
      <c r="G34" s="36">
        <v>5</v>
      </c>
    </row>
    <row r="35" spans="1:258" s="16" customFormat="1" ht="23.1" customHeight="1" x14ac:dyDescent="0.25">
      <c r="B35" s="13" t="s">
        <v>23</v>
      </c>
      <c r="C35" s="40">
        <f>COUNTIF(H11:H22, "High")</f>
        <v>7</v>
      </c>
      <c r="D35" s="41">
        <f>IFERROR(C35/C38,"")</f>
        <v>0.58333333333333337</v>
      </c>
      <c r="F35" s="54" t="s">
        <v>49</v>
      </c>
      <c r="G35" s="36">
        <v>2</v>
      </c>
    </row>
    <row r="36" spans="1:258" s="16" customFormat="1" ht="27.75" thickBot="1" x14ac:dyDescent="0.3">
      <c r="B36" s="14" t="s">
        <v>26</v>
      </c>
      <c r="C36" s="40">
        <f>COUNTIF(H11:H22, "Medium")</f>
        <v>2</v>
      </c>
      <c r="D36" s="41">
        <f>IFERROR(C36/C38,"")</f>
        <v>0.16666666666666666</v>
      </c>
      <c r="F36" s="65" t="s">
        <v>50</v>
      </c>
      <c r="G36" s="37">
        <v>4</v>
      </c>
    </row>
    <row r="37" spans="1:258" s="16" customFormat="1" ht="23.1" customHeight="1" thickBot="1" x14ac:dyDescent="0.3">
      <c r="B37" s="58" t="s">
        <v>29</v>
      </c>
      <c r="C37" s="42">
        <f>COUNTIF(H11:H22, "Low")</f>
        <v>3</v>
      </c>
      <c r="D37" s="43">
        <f>IFERROR(C37/C38,"")</f>
        <v>0.25</v>
      </c>
      <c r="F37" s="1"/>
      <c r="G37" s="1"/>
    </row>
    <row r="38" spans="1:258" s="16" customFormat="1" ht="23.1" customHeight="1" x14ac:dyDescent="0.25">
      <c r="B38" s="35" t="s">
        <v>1</v>
      </c>
      <c r="C38" s="44">
        <f>SUM(C35:C37)</f>
        <v>12</v>
      </c>
      <c r="D38" s="45">
        <f>SUM(D35:D37)</f>
        <v>1</v>
      </c>
      <c r="F38" s="1"/>
      <c r="G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ustomFormat="1" ht="50.1" customHeight="1" x14ac:dyDescent="0.25">
      <c r="B40" s="71" t="s">
        <v>51</v>
      </c>
      <c r="C40" s="70"/>
      <c r="D40" s="70"/>
      <c r="E40" s="70"/>
      <c r="F40" s="70"/>
      <c r="G40" s="70"/>
      <c r="H40" s="70"/>
      <c r="I40" s="70"/>
      <c r="J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sheetData>
  <mergeCells count="3">
    <mergeCell ref="B40:I40"/>
    <mergeCell ref="B3:E3"/>
    <mergeCell ref="B33:D33"/>
  </mergeCells>
  <phoneticPr fontId="3" type="noConversion"/>
  <conditionalFormatting sqref="B26:B30">
    <cfRule type="containsText" dxfId="41" priority="35" operator="containsText" text="Atrasado">
      <formula>NOT(ISERROR(SEARCH("Atrasado",B26)))</formula>
    </cfRule>
    <cfRule type="containsText" dxfId="40" priority="36" operator="containsText" text="En espera">
      <formula>NOT(ISERROR(SEARCH("En espera",B26)))</formula>
    </cfRule>
    <cfRule type="containsText" dxfId="39" priority="37" operator="containsText" text="Completo">
      <formula>NOT(ISERROR(SEARCH("Completo",B26)))</formula>
    </cfRule>
    <cfRule type="containsText" dxfId="38" priority="38" operator="containsText" text="En curso">
      <formula>NOT(ISERROR(SEARCH("En curso",B26)))</formula>
    </cfRule>
    <cfRule type="containsText" dxfId="37" priority="39" operator="containsText" text="No se ha iniciado">
      <formula>NOT(ISERROR(SEARCH("No se ha iniciado",B26)))</formula>
    </cfRule>
  </conditionalFormatting>
  <conditionalFormatting sqref="B35:B37">
    <cfRule type="containsText" dxfId="36" priority="14" operator="containsText" text="Baja">
      <formula>NOT(ISERROR(SEARCH("Baja",B35)))</formula>
    </cfRule>
    <cfRule type="containsText" dxfId="35" priority="15" operator="containsText" text="Media">
      <formula>NOT(ISERROR(SEARCH("Media",B35)))</formula>
    </cfRule>
    <cfRule type="containsText" dxfId="34" priority="16" operator="containsText" text="Alta">
      <formula>NOT(ISERROR(SEARCH("Alta",B35)))</formula>
    </cfRule>
  </conditionalFormatting>
  <conditionalFormatting sqref="G3">
    <cfRule type="containsText" dxfId="33" priority="1" operator="containsText" text="Atrasado">
      <formula>NOT(ISERROR(SEARCH("Atrasado",G3)))</formula>
    </cfRule>
    <cfRule type="containsText" dxfId="32" priority="2" operator="containsText" text="En espera">
      <formula>NOT(ISERROR(SEARCH("En espera",G3)))</formula>
    </cfRule>
    <cfRule type="containsText" dxfId="31" priority="3" operator="containsText" text="Completo">
      <formula>NOT(ISERROR(SEARCH("Completo",G3)))</formula>
    </cfRule>
    <cfRule type="containsText" dxfId="30" priority="4" operator="containsText" text="En curso">
      <formula>NOT(ISERROR(SEARCH("En curso",G3)))</formula>
    </cfRule>
    <cfRule type="containsText" dxfId="29" priority="5" operator="containsText" text="No se ha iniciado">
      <formula>NOT(ISERROR(SEARCH("No se ha iniciado",G3)))</formula>
    </cfRule>
  </conditionalFormatting>
  <conditionalFormatting sqref="K11:K15 G11:G22">
    <cfRule type="containsText" dxfId="28" priority="40" operator="containsText" text="Atrasado">
      <formula>NOT(ISERROR(SEARCH("Atrasado",G11)))</formula>
    </cfRule>
    <cfRule type="containsText" dxfId="27" priority="60" operator="containsText" text="En espera">
      <formula>NOT(ISERROR(SEARCH("En espera",G11)))</formula>
    </cfRule>
    <cfRule type="containsText" dxfId="26" priority="61" operator="containsText" text="Completo">
      <formula>NOT(ISERROR(SEARCH("Completo",G11)))</formula>
    </cfRule>
    <cfRule type="containsText" dxfId="25" priority="62" operator="containsText" text="En curso">
      <formula>NOT(ISERROR(SEARCH("En curso",G11)))</formula>
    </cfRule>
    <cfRule type="containsText" dxfId="24" priority="63" operator="containsText" text="No se ha iniciado">
      <formula>NOT(ISERROR(SEARCH("No se ha iniciado",G11)))</formula>
    </cfRule>
  </conditionalFormatting>
  <conditionalFormatting sqref="M11:M14 H11:H22">
    <cfRule type="containsText" dxfId="23" priority="41" operator="containsText" text="Baja">
      <formula>NOT(ISERROR(SEARCH("Baja",H11)))</formula>
    </cfRule>
    <cfRule type="containsText" dxfId="22" priority="42" operator="containsText" text="Media">
      <formula>NOT(ISERROR(SEARCH("Media",H11)))</formula>
    </cfRule>
    <cfRule type="containsText" dxfId="21" priority="43" operator="containsText" text="Alta">
      <formula>NOT(ISERROR(SEARCH("Alta",H11)))</formula>
    </cfRule>
  </conditionalFormatting>
  <dataValidations count="2">
    <dataValidation type="list" allowBlank="1" showInputMessage="1" showErrorMessage="1" sqref="G11:G22 G3" xr:uid="{BEF7E677-7619-1544-B928-2846876EF993}">
      <formula1>$K$11:$K$15</formula1>
    </dataValidation>
    <dataValidation type="list" allowBlank="1" showInputMessage="1" showErrorMessage="1" sqref="H11:H22" xr:uid="{9D172C47-4C27-2D41-BCB6-1E823B5B1CF5}">
      <formula1>$M$11:$M$14</formula1>
    </dataValidation>
  </dataValidations>
  <hyperlinks>
    <hyperlink ref="B40:I40" r:id="rId1" display="HAGA CLIC AQUÍ PARA CREAR EN SMARTSHEET" xr:uid="{7919E9CA-5A8F-5F41-845A-724714A07F79}"/>
  </hyperlinks>
  <pageMargins left="0.3" right="0.3" top="0.3" bottom="0.3" header="0" footer="0"/>
  <pageSetup scale="68" fitToHeight="0" orientation="landscape" horizontalDpi="4294967292" verticalDpi="4294967292"/>
  <rowBreaks count="1" manualBreakCount="1">
    <brk id="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EAB3E-D430-9A48-AB2C-C972C00C68A4}">
  <sheetPr>
    <tabColor theme="3" tint="0.79998168889431442"/>
    <pageSetUpPr fitToPage="1"/>
  </sheetPr>
  <dimension ref="A1:JV1014"/>
  <sheetViews>
    <sheetView showGridLines="0" workbookViewId="0">
      <selection activeCell="P5" sqref="P5"/>
    </sheetView>
  </sheetViews>
  <sheetFormatPr defaultColWidth="11" defaultRowHeight="13.5" x14ac:dyDescent="0.25"/>
  <cols>
    <col min="1" max="1" width="3.375" style="6" customWidth="1"/>
    <col min="2" max="2" width="35.75" style="6" customWidth="1"/>
    <col min="3" max="3" width="20.75" style="6" customWidth="1"/>
    <col min="4" max="4" width="10.75" style="6" customWidth="1"/>
    <col min="5" max="5" width="14.75" style="6" customWidth="1"/>
    <col min="6" max="6" width="19" style="6" customWidth="1"/>
    <col min="7" max="7" width="17.75" style="6" customWidth="1"/>
    <col min="8" max="8" width="33.75" style="6" customWidth="1"/>
    <col min="9" max="9" width="50.75" style="6" customWidth="1"/>
    <col min="10" max="10" width="3.375" style="6" customWidth="1"/>
    <col min="11" max="11" width="15.25" style="6" customWidth="1"/>
    <col min="12" max="12" width="3.375" style="6" customWidth="1"/>
    <col min="13" max="13" width="12.75" style="6" customWidth="1"/>
    <col min="14" max="14" width="3.375" style="6" customWidth="1"/>
    <col min="15" max="17" width="11" style="6"/>
    <col min="18" max="18" width="9" style="6" customWidth="1"/>
    <col min="19" max="16384" width="11" style="6"/>
  </cols>
  <sheetData>
    <row r="1" spans="1:258" ht="45" customHeight="1" x14ac:dyDescent="0.25">
      <c r="A1" s="1"/>
      <c r="B1" s="57" t="s">
        <v>4</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33" x14ac:dyDescent="0.25">
      <c r="A2" s="17"/>
      <c r="B2" s="18" t="s">
        <v>5</v>
      </c>
      <c r="C2" s="19"/>
      <c r="D2" s="18"/>
      <c r="E2" s="18"/>
      <c r="F2" s="20" t="s">
        <v>6</v>
      </c>
      <c r="G2" s="21" t="s">
        <v>7</v>
      </c>
      <c r="H2" s="20" t="s">
        <v>8</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258" ht="54.75" thickBot="1" x14ac:dyDescent="0.3">
      <c r="A3" s="1"/>
      <c r="B3" s="66"/>
      <c r="C3" s="67"/>
      <c r="D3" s="67"/>
      <c r="E3" s="68"/>
      <c r="F3" s="64" t="s">
        <v>2</v>
      </c>
      <c r="G3" s="62"/>
      <c r="H3" s="24">
        <v>0.72</v>
      </c>
      <c r="I3" s="56" t="s">
        <v>9</v>
      </c>
      <c r="J3" s="1"/>
      <c r="K3" s="1"/>
      <c r="L3" s="1"/>
      <c r="M3" s="1"/>
      <c r="N3" s="1"/>
      <c r="O3" s="1"/>
      <c r="P3" s="1"/>
      <c r="Q3" s="1"/>
      <c r="R3" s="1"/>
      <c r="S3" s="1"/>
      <c r="T3" s="1"/>
      <c r="U3" s="1"/>
      <c r="V3" s="1"/>
      <c r="W3" s="1"/>
      <c r="X3" s="1"/>
      <c r="Y3" s="1"/>
      <c r="Z3" s="1"/>
      <c r="AA3" s="1"/>
      <c r="AB3" s="1"/>
      <c r="AC3" s="1"/>
      <c r="AD3" s="1"/>
      <c r="AE3" s="1"/>
      <c r="AF3" s="1"/>
      <c r="AG3" s="1"/>
      <c r="AH3" s="1"/>
    </row>
    <row r="4" spans="1:258" ht="35.1" customHeight="1" x14ac:dyDescent="0.25">
      <c r="A4" s="1"/>
      <c r="B4" s="52" t="s">
        <v>10</v>
      </c>
      <c r="C4" s="48"/>
      <c r="D4" s="48"/>
      <c r="E4" s="48"/>
      <c r="F4" s="49"/>
      <c r="G4" s="50"/>
      <c r="H4" s="51"/>
      <c r="I4" s="1"/>
      <c r="J4" s="1"/>
      <c r="K4" s="1"/>
      <c r="L4" s="1"/>
      <c r="M4" s="1"/>
      <c r="N4" s="1"/>
      <c r="O4" s="1"/>
      <c r="P4" s="1"/>
      <c r="Q4" s="1"/>
      <c r="R4" s="1"/>
      <c r="S4" s="1"/>
      <c r="T4" s="1"/>
      <c r="U4" s="1"/>
      <c r="V4" s="1"/>
      <c r="W4" s="1"/>
      <c r="X4" s="1"/>
      <c r="Y4" s="1"/>
      <c r="Z4" s="1"/>
      <c r="AA4" s="1"/>
      <c r="AB4" s="1"/>
      <c r="AC4" s="1"/>
      <c r="AD4" s="1"/>
      <c r="AE4" s="1"/>
      <c r="AF4" s="1"/>
      <c r="AG4" s="1"/>
      <c r="AH4" s="1"/>
    </row>
    <row r="5" spans="1:258"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10000000000002"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1" customHeight="1" x14ac:dyDescent="0.25">
      <c r="A8" s="1"/>
      <c r="B8" s="27" t="s">
        <v>11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4.95" customHeight="1" thickBot="1" x14ac:dyDescent="0.3">
      <c r="A9" s="1"/>
      <c r="B9" s="26" t="s">
        <v>12</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1" customHeight="1" thickTop="1" x14ac:dyDescent="0.25">
      <c r="A10" s="9"/>
      <c r="B10" s="59" t="s">
        <v>13</v>
      </c>
      <c r="C10" s="59" t="s">
        <v>14</v>
      </c>
      <c r="D10" s="60" t="s">
        <v>15</v>
      </c>
      <c r="E10" s="60" t="s">
        <v>16</v>
      </c>
      <c r="F10" s="61" t="s">
        <v>17</v>
      </c>
      <c r="G10" s="59" t="s">
        <v>18</v>
      </c>
      <c r="H10" s="59" t="s">
        <v>19</v>
      </c>
      <c r="I10" s="59" t="s">
        <v>20</v>
      </c>
      <c r="J10" s="9"/>
      <c r="K10" s="59" t="s">
        <v>18</v>
      </c>
      <c r="L10" s="9"/>
      <c r="M10" s="59" t="s">
        <v>19</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7" x14ac:dyDescent="0.25">
      <c r="A11" s="7"/>
      <c r="B11" s="3" t="s">
        <v>21</v>
      </c>
      <c r="C11" s="2"/>
      <c r="D11" s="32"/>
      <c r="E11" s="32"/>
      <c r="F11" s="33">
        <f>IF(D11=0,0,(E11-D11)+1)</f>
        <v>0</v>
      </c>
      <c r="G11" s="2"/>
      <c r="H11" s="2"/>
      <c r="I11" s="2"/>
      <c r="K11" s="25" t="s">
        <v>22</v>
      </c>
      <c r="L11" s="7"/>
      <c r="M11" s="13" t="s">
        <v>23</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1" customHeight="1" x14ac:dyDescent="0.25">
      <c r="A12" s="7"/>
      <c r="B12" s="3" t="s">
        <v>24</v>
      </c>
      <c r="C12" s="4"/>
      <c r="D12" s="34"/>
      <c r="E12" s="34"/>
      <c r="F12" s="33">
        <f t="shared" ref="F12:F22" si="0">IF(D12=0,0,(E12-D12)+1)</f>
        <v>0</v>
      </c>
      <c r="G12" s="3"/>
      <c r="H12" s="3"/>
      <c r="I12" s="2"/>
      <c r="K12" s="3" t="s">
        <v>25</v>
      </c>
      <c r="L12" s="7"/>
      <c r="M12" s="14" t="s">
        <v>26</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1" customHeight="1" x14ac:dyDescent="0.25">
      <c r="A13" s="7"/>
      <c r="B13" s="3" t="s">
        <v>27</v>
      </c>
      <c r="C13" s="4"/>
      <c r="D13" s="34"/>
      <c r="E13" s="34"/>
      <c r="F13" s="33">
        <f t="shared" si="0"/>
        <v>0</v>
      </c>
      <c r="G13" s="3"/>
      <c r="H13" s="3"/>
      <c r="I13" s="2"/>
      <c r="K13" s="3" t="s">
        <v>28</v>
      </c>
      <c r="L13" s="7"/>
      <c r="M13" s="15" t="s">
        <v>29</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1" customHeight="1" x14ac:dyDescent="0.25">
      <c r="A14" s="7"/>
      <c r="B14" s="3" t="s">
        <v>30</v>
      </c>
      <c r="C14" s="11"/>
      <c r="D14" s="34"/>
      <c r="E14" s="34"/>
      <c r="F14" s="33">
        <f t="shared" si="0"/>
        <v>0</v>
      </c>
      <c r="G14" s="3"/>
      <c r="H14" s="3"/>
      <c r="I14" s="2"/>
      <c r="K14" s="11" t="s">
        <v>31</v>
      </c>
      <c r="L14" s="7"/>
      <c r="M14" s="10"/>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1" customHeight="1" x14ac:dyDescent="0.25">
      <c r="A15" s="7"/>
      <c r="B15" s="3" t="s">
        <v>32</v>
      </c>
      <c r="C15" s="4"/>
      <c r="D15" s="34"/>
      <c r="E15" s="34"/>
      <c r="F15" s="33">
        <f t="shared" si="0"/>
        <v>0</v>
      </c>
      <c r="G15" s="3"/>
      <c r="H15" s="3"/>
      <c r="I15" s="2"/>
      <c r="J15" s="7"/>
      <c r="K15" s="11" t="s">
        <v>33</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1" customHeight="1" x14ac:dyDescent="0.25">
      <c r="A16" s="7"/>
      <c r="B16" s="3" t="s">
        <v>34</v>
      </c>
      <c r="C16" s="4"/>
      <c r="D16" s="34"/>
      <c r="E16" s="34"/>
      <c r="F16" s="33">
        <f t="shared" si="0"/>
        <v>0</v>
      </c>
      <c r="G16" s="3"/>
      <c r="H16" s="3"/>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1" customHeight="1" x14ac:dyDescent="0.25">
      <c r="A17" s="7"/>
      <c r="B17" s="3" t="s">
        <v>35</v>
      </c>
      <c r="C17" s="12"/>
      <c r="D17" s="34"/>
      <c r="E17" s="32"/>
      <c r="F17" s="33">
        <f t="shared" si="0"/>
        <v>0</v>
      </c>
      <c r="G17" s="3"/>
      <c r="H17" s="3"/>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1" customHeight="1" x14ac:dyDescent="0.25">
      <c r="A18" s="7"/>
      <c r="B18" s="3" t="s">
        <v>36</v>
      </c>
      <c r="C18" s="12"/>
      <c r="D18" s="34"/>
      <c r="E18" s="32"/>
      <c r="F18" s="33">
        <f t="shared" si="0"/>
        <v>0</v>
      </c>
      <c r="G18" s="3"/>
      <c r="H18" s="3"/>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1" customHeight="1" x14ac:dyDescent="0.25">
      <c r="A19" s="7"/>
      <c r="B19" s="3" t="s">
        <v>37</v>
      </c>
      <c r="C19" s="12"/>
      <c r="D19" s="34"/>
      <c r="E19" s="32"/>
      <c r="F19" s="33">
        <f t="shared" si="0"/>
        <v>0</v>
      </c>
      <c r="G19" s="3"/>
      <c r="H19" s="3"/>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1" customHeight="1" x14ac:dyDescent="0.25">
      <c r="A20" s="7"/>
      <c r="B20" s="3" t="s">
        <v>38</v>
      </c>
      <c r="C20" s="12"/>
      <c r="D20" s="34"/>
      <c r="E20" s="32"/>
      <c r="F20" s="33">
        <f t="shared" si="0"/>
        <v>0</v>
      </c>
      <c r="G20" s="3"/>
      <c r="H20" s="3"/>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1" customHeight="1" x14ac:dyDescent="0.25">
      <c r="A21" s="7"/>
      <c r="B21" s="3" t="s">
        <v>39</v>
      </c>
      <c r="C21" s="12"/>
      <c r="D21" s="34"/>
      <c r="E21" s="32"/>
      <c r="F21" s="33">
        <f t="shared" si="0"/>
        <v>0</v>
      </c>
      <c r="G21" s="3"/>
      <c r="H21" s="3"/>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1" customHeight="1" x14ac:dyDescent="0.25">
      <c r="A22" s="7"/>
      <c r="B22" s="3" t="s">
        <v>40</v>
      </c>
      <c r="C22" s="12"/>
      <c r="D22" s="34"/>
      <c r="E22" s="32"/>
      <c r="F22" s="33">
        <f t="shared" si="0"/>
        <v>0</v>
      </c>
      <c r="G22" s="3"/>
      <c r="H22" s="3"/>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4.95" customHeight="1" x14ac:dyDescent="0.25">
      <c r="A24" s="1"/>
      <c r="B24" s="26" t="s">
        <v>41</v>
      </c>
      <c r="C24" s="1"/>
      <c r="D24" s="1"/>
      <c r="E24" s="1"/>
      <c r="F24" s="26" t="s">
        <v>42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6" customFormat="1" ht="23.1" customHeight="1" x14ac:dyDescent="0.25">
      <c r="B25" s="46" t="s">
        <v>18</v>
      </c>
      <c r="C25" s="47" t="s">
        <v>43</v>
      </c>
      <c r="D25" s="47" t="s">
        <v>0</v>
      </c>
      <c r="F25" s="38" t="s">
        <v>44</v>
      </c>
      <c r="G25" s="36">
        <v>0</v>
      </c>
    </row>
    <row r="26" spans="1:258" s="16" customFormat="1" ht="23.1" customHeight="1" thickBot="1" x14ac:dyDescent="0.3">
      <c r="B26" s="28" t="s">
        <v>22</v>
      </c>
      <c r="C26" s="40">
        <f>COUNTIF(G11:G22, "Not Started")</f>
        <v>0</v>
      </c>
      <c r="D26" s="41" t="str">
        <f>IFERROR(C26/C31,"")</f>
        <v/>
      </c>
      <c r="F26" s="39" t="s">
        <v>45</v>
      </c>
      <c r="G26" s="37">
        <v>0</v>
      </c>
    </row>
    <row r="27" spans="1:258" s="16" customFormat="1" ht="23.1" customHeight="1" x14ac:dyDescent="0.25">
      <c r="B27" s="3" t="s">
        <v>25</v>
      </c>
      <c r="C27" s="40">
        <f>COUNTIF(G11:G22, "In Progress")</f>
        <v>0</v>
      </c>
      <c r="D27" s="41" t="str">
        <f>IFERROR(C27/C31,"")</f>
        <v/>
      </c>
    </row>
    <row r="28" spans="1:258" s="16" customFormat="1" ht="23.1" customHeight="1" x14ac:dyDescent="0.25">
      <c r="B28" s="29" t="s">
        <v>28</v>
      </c>
      <c r="C28" s="40">
        <f>COUNTIF(G11:G22, "Complete")</f>
        <v>0</v>
      </c>
      <c r="D28" s="41" t="str">
        <f>IFERROR(C28/C31,"")</f>
        <v/>
      </c>
    </row>
    <row r="29" spans="1:258" s="16" customFormat="1" ht="23.1" customHeight="1" x14ac:dyDescent="0.25">
      <c r="B29" s="30" t="s">
        <v>31</v>
      </c>
      <c r="C29" s="40">
        <f>COUNTIF(G11:G22, "Overdue")</f>
        <v>0</v>
      </c>
      <c r="D29" s="41" t="str">
        <f>IFERROR(C29/C31,"")</f>
        <v/>
      </c>
    </row>
    <row r="30" spans="1:258" s="16" customFormat="1" ht="23.1" customHeight="1" thickBot="1" x14ac:dyDescent="0.3">
      <c r="B30" s="31" t="s">
        <v>33</v>
      </c>
      <c r="C30" s="42">
        <f>COUNTIF(G11:G22, "On Hold")</f>
        <v>0</v>
      </c>
      <c r="D30" s="43" t="str">
        <f>IFERROR(C30/C31,"")</f>
        <v/>
      </c>
    </row>
    <row r="31" spans="1:258" s="16" customFormat="1" ht="23.1" customHeight="1" x14ac:dyDescent="0.25">
      <c r="B31" s="35" t="s">
        <v>1</v>
      </c>
      <c r="C31" s="44">
        <f>SUM(C26:C30)</f>
        <v>0</v>
      </c>
      <c r="D31" s="45">
        <f>SUM(D26:D30)</f>
        <v>0</v>
      </c>
    </row>
    <row r="32" spans="1:258" s="16" customFormat="1" x14ac:dyDescent="0.25"/>
    <row r="33" spans="1:258" ht="24.95" customHeight="1" x14ac:dyDescent="0.25">
      <c r="A33" s="1"/>
      <c r="B33" s="69" t="s">
        <v>46</v>
      </c>
      <c r="C33" s="69"/>
      <c r="D33" s="69"/>
      <c r="E33" s="1"/>
      <c r="F33" s="53" t="s">
        <v>47</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6" customFormat="1" ht="23.1" customHeight="1" x14ac:dyDescent="0.25">
      <c r="B34" s="46" t="s">
        <v>19</v>
      </c>
      <c r="C34" s="47" t="s">
        <v>43</v>
      </c>
      <c r="D34" s="47" t="s">
        <v>0</v>
      </c>
      <c r="F34" s="55" t="s">
        <v>48</v>
      </c>
      <c r="G34" s="36">
        <v>0</v>
      </c>
    </row>
    <row r="35" spans="1:258" s="16" customFormat="1" ht="23.1" customHeight="1" x14ac:dyDescent="0.25">
      <c r="B35" s="13" t="s">
        <v>23</v>
      </c>
      <c r="C35" s="40">
        <f>COUNTIF(H11:H22, "High")</f>
        <v>0</v>
      </c>
      <c r="D35" s="41" t="str">
        <f>IFERROR(C35/C38,"")</f>
        <v/>
      </c>
      <c r="F35" s="54" t="s">
        <v>49</v>
      </c>
      <c r="G35" s="36">
        <v>0</v>
      </c>
    </row>
    <row r="36" spans="1:258" s="16" customFormat="1" ht="27.75" thickBot="1" x14ac:dyDescent="0.3">
      <c r="B36" s="14" t="s">
        <v>26</v>
      </c>
      <c r="C36" s="40">
        <f>COUNTIF(H11:H22, "Medium")</f>
        <v>0</v>
      </c>
      <c r="D36" s="41" t="str">
        <f>IFERROR(C36/C38,"")</f>
        <v/>
      </c>
      <c r="F36" s="65" t="s">
        <v>50</v>
      </c>
      <c r="G36" s="37">
        <v>0</v>
      </c>
    </row>
    <row r="37" spans="1:258" s="16" customFormat="1" ht="23.1" customHeight="1" thickBot="1" x14ac:dyDescent="0.3">
      <c r="B37" s="58" t="s">
        <v>29</v>
      </c>
      <c r="C37" s="42">
        <f>COUNTIF(H11:H22, "Low")</f>
        <v>0</v>
      </c>
      <c r="D37" s="43" t="str">
        <f>IFERROR(C37/C38,"")</f>
        <v/>
      </c>
      <c r="F37" s="1"/>
      <c r="G37" s="1"/>
    </row>
    <row r="38" spans="1:258" s="16" customFormat="1" ht="23.1" customHeight="1" x14ac:dyDescent="0.25">
      <c r="B38" s="35" t="s">
        <v>1</v>
      </c>
      <c r="C38" s="44">
        <f>SUM(C35:C37)</f>
        <v>0</v>
      </c>
      <c r="D38" s="45">
        <f>SUM(D35:D37)</f>
        <v>0</v>
      </c>
      <c r="F38" s="1"/>
      <c r="G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sheetData>
  <mergeCells count="2">
    <mergeCell ref="B3:E3"/>
    <mergeCell ref="B33:D33"/>
  </mergeCells>
  <conditionalFormatting sqref="B26:B30">
    <cfRule type="containsText" dxfId="20" priority="9" operator="containsText" text="Atrasado">
      <formula>NOT(ISERROR(SEARCH("Atrasado",B26)))</formula>
    </cfRule>
    <cfRule type="containsText" dxfId="19" priority="10" operator="containsText" text="En espera">
      <formula>NOT(ISERROR(SEARCH("En espera",B26)))</formula>
    </cfRule>
    <cfRule type="containsText" dxfId="18" priority="11" operator="containsText" text="Completo">
      <formula>NOT(ISERROR(SEARCH("Completo",B26)))</formula>
    </cfRule>
    <cfRule type="containsText" dxfId="17" priority="12" operator="containsText" text="En curso">
      <formula>NOT(ISERROR(SEARCH("En curso",B26)))</formula>
    </cfRule>
    <cfRule type="containsText" dxfId="16" priority="13" operator="containsText" text="No se ha iniciado">
      <formula>NOT(ISERROR(SEARCH("No se ha iniciado",B26)))</formula>
    </cfRule>
  </conditionalFormatting>
  <conditionalFormatting sqref="B35:B37">
    <cfRule type="containsText" dxfId="15" priority="6" operator="containsText" text="Baja">
      <formula>NOT(ISERROR(SEARCH("Baja",B35)))</formula>
    </cfRule>
    <cfRule type="containsText" dxfId="14" priority="7" operator="containsText" text="Media">
      <formula>NOT(ISERROR(SEARCH("Media",B35)))</formula>
    </cfRule>
    <cfRule type="containsText" dxfId="13" priority="8" operator="containsText" text="Alta">
      <formula>NOT(ISERROR(SEARCH("Alta",B35)))</formula>
    </cfRule>
  </conditionalFormatting>
  <conditionalFormatting sqref="G3">
    <cfRule type="containsText" dxfId="12" priority="1" operator="containsText" text="Atrasado">
      <formula>NOT(ISERROR(SEARCH("Atrasado",G3)))</formula>
    </cfRule>
    <cfRule type="containsText" dxfId="11" priority="2" operator="containsText" text="En espera">
      <formula>NOT(ISERROR(SEARCH("En espera",G3)))</formula>
    </cfRule>
    <cfRule type="containsText" dxfId="10" priority="3" operator="containsText" text="Completo">
      <formula>NOT(ISERROR(SEARCH("Completo",G3)))</formula>
    </cfRule>
    <cfRule type="containsText" dxfId="9" priority="4" operator="containsText" text="En curso">
      <formula>NOT(ISERROR(SEARCH("En curso",G3)))</formula>
    </cfRule>
    <cfRule type="containsText" dxfId="8" priority="5" operator="containsText" text="No se ha iniciado">
      <formula>NOT(ISERROR(SEARCH("No se ha iniciado",G3)))</formula>
    </cfRule>
  </conditionalFormatting>
  <conditionalFormatting sqref="K11:K15 G11:G22">
    <cfRule type="containsText" dxfId="7" priority="14" operator="containsText" text="Atrasado">
      <formula>NOT(ISERROR(SEARCH("Atrasado",G11)))</formula>
    </cfRule>
    <cfRule type="containsText" dxfId="6" priority="18" operator="containsText" text="En espera">
      <formula>NOT(ISERROR(SEARCH("En espera",G11)))</formula>
    </cfRule>
    <cfRule type="containsText" dxfId="5" priority="19" operator="containsText" text="Completo">
      <formula>NOT(ISERROR(SEARCH("Completo",G11)))</formula>
    </cfRule>
    <cfRule type="containsText" dxfId="4" priority="20" operator="containsText" text="En curso">
      <formula>NOT(ISERROR(SEARCH("En curso",G11)))</formula>
    </cfRule>
    <cfRule type="containsText" dxfId="3" priority="21" operator="containsText" text="No se ha iniciado">
      <formula>NOT(ISERROR(SEARCH("No se ha iniciado",G11)))</formula>
    </cfRule>
  </conditionalFormatting>
  <conditionalFormatting sqref="M11:M14 H11:H22">
    <cfRule type="containsText" dxfId="2" priority="15" operator="containsText" text="Baja">
      <formula>NOT(ISERROR(SEARCH("Baja",H11)))</formula>
    </cfRule>
    <cfRule type="containsText" dxfId="1" priority="16" operator="containsText" text="Media">
      <formula>NOT(ISERROR(SEARCH("Media",H11)))</formula>
    </cfRule>
    <cfRule type="containsText" dxfId="0" priority="17" operator="containsText" text="Alta">
      <formula>NOT(ISERROR(SEARCH("Alta",H11)))</formula>
    </cfRule>
  </conditionalFormatting>
  <dataValidations count="2">
    <dataValidation type="list" allowBlank="1" showInputMessage="1" showErrorMessage="1" sqref="H11:H22" xr:uid="{90E91307-2EB9-DC46-B0BA-335E3CC6FBA0}">
      <formula1>$M$11:$M$14</formula1>
    </dataValidation>
    <dataValidation type="list" allowBlank="1" showInputMessage="1" showErrorMessage="1" sqref="G11:G22 G3" xr:uid="{53850E23-8D15-CF4E-A7FE-F3B9AE85C48F}">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9EFFB-C068-7C40-9E3A-04333C20F7F6}">
  <sheetPr>
    <tabColor theme="1" tint="0.34998626667073579"/>
  </sheetPr>
  <dimension ref="B1:B2"/>
  <sheetViews>
    <sheetView showGridLines="0" workbookViewId="0">
      <selection activeCell="AJ87" sqref="AJ87"/>
    </sheetView>
  </sheetViews>
  <sheetFormatPr defaultColWidth="10.75" defaultRowHeight="15" x14ac:dyDescent="0.25"/>
  <cols>
    <col min="1" max="1" width="3.375" style="63" customWidth="1"/>
    <col min="2" max="2" width="89.75" style="63" customWidth="1"/>
    <col min="3" max="16384" width="10.75" style="63"/>
  </cols>
  <sheetData>
    <row r="1" spans="2:2" ht="20.100000000000001" customHeight="1" x14ac:dyDescent="0.25"/>
    <row r="2" spans="2:2" ht="100.5" customHeight="1" x14ac:dyDescent="0.25">
      <c r="B2" s="5"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Ejemplo - Panel del proyecto de</vt:lpstr>
      <vt:lpstr>EN BLANCO - Panel de proyecto d</vt:lpstr>
      <vt:lpstr>- Renuncia -</vt:lpstr>
      <vt:lpstr>'Ejemplo - Panel del proyecto de'!Print_Area</vt:lpstr>
      <vt:lpstr>'EN BLANCO - Panel de proyecto 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dcterms:created xsi:type="dcterms:W3CDTF">2015-02-24T20:54:23Z</dcterms:created>
  <dcterms:modified xsi:type="dcterms:W3CDTF">2023-11-28T16:47:09Z</dcterms:modified>
</cp:coreProperties>
</file>