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ES/"/>
    </mc:Choice>
  </mc:AlternateContent>
  <xr:revisionPtr revIDLastSave="0" documentId="13_ncr:1_{C2494EE9-489A-554B-AA48-CEB3D09715CD}" xr6:coauthVersionLast="47" xr6:coauthVersionMax="47" xr10:uidLastSave="{00000000-0000-0000-0000-000000000000}"/>
  <bookViews>
    <workbookView xWindow="6080" yWindow="680" windowWidth="18500" windowHeight="17960" tabRatio="500" xr2:uid="{00000000-000D-0000-FFFF-FFFF00000000}"/>
  </bookViews>
  <sheets>
    <sheet name="Semanal" sheetId="1" r:id="rId1"/>
    <sheet name="Quincenal" sheetId="2" r:id="rId2"/>
    <sheet name="Mensual" sheetId="3" r:id="rId3"/>
    <sheet name="Diario" sheetId="4" r:id="rId4"/>
    <sheet name="- Descargo de responsabilidad -" sheetId="5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J7" i="3"/>
  <c r="D8" i="3"/>
  <c r="D9" i="3"/>
  <c r="J9" i="3"/>
  <c r="D10" i="3"/>
  <c r="J10" i="3"/>
  <c r="D12" i="3"/>
  <c r="J12" i="3"/>
  <c r="D13" i="3"/>
  <c r="D14" i="3"/>
  <c r="J14" i="3"/>
  <c r="D15" i="3"/>
  <c r="J15" i="3"/>
  <c r="D16" i="3"/>
  <c r="J16" i="3"/>
  <c r="D17" i="3"/>
  <c r="J17" i="3"/>
  <c r="D18" i="3"/>
  <c r="J18" i="3"/>
  <c r="D20" i="3"/>
  <c r="D21" i="3"/>
  <c r="J21" i="3"/>
  <c r="D22" i="3"/>
  <c r="D23" i="3"/>
  <c r="D24" i="3"/>
  <c r="D25" i="3"/>
  <c r="J25" i="3"/>
  <c r="D26" i="3"/>
  <c r="J26" i="3"/>
  <c r="D28" i="3"/>
  <c r="J28" i="3"/>
  <c r="D29" i="3"/>
  <c r="J29" i="3"/>
  <c r="D30" i="3"/>
  <c r="J30" i="3"/>
  <c r="D31" i="3"/>
  <c r="D32" i="3"/>
  <c r="D33" i="3"/>
  <c r="D34" i="3"/>
  <c r="J34" i="3"/>
  <c r="E35" i="3"/>
  <c r="E37" i="3"/>
  <c r="F35" i="3"/>
  <c r="F37" i="3"/>
  <c r="G35" i="3"/>
  <c r="G37" i="3"/>
  <c r="H35" i="3"/>
  <c r="H37" i="3"/>
  <c r="I35" i="3"/>
  <c r="I37" i="3"/>
  <c r="J33" i="3"/>
  <c r="J32" i="3"/>
  <c r="J31" i="3"/>
  <c r="J24" i="3"/>
  <c r="J23" i="3"/>
  <c r="J22" i="3"/>
  <c r="J20" i="3"/>
  <c r="J13" i="3"/>
  <c r="J8" i="3"/>
  <c r="J6" i="3"/>
  <c r="J4" i="3"/>
  <c r="D6" i="2"/>
  <c r="D7" i="2"/>
  <c r="J7" i="2"/>
  <c r="D8" i="2"/>
  <c r="D9" i="2"/>
  <c r="J9" i="2"/>
  <c r="D10" i="2"/>
  <c r="D11" i="2"/>
  <c r="J11" i="2"/>
  <c r="D12" i="2"/>
  <c r="J12" i="2"/>
  <c r="D14" i="2"/>
  <c r="D15" i="2"/>
  <c r="J15" i="2"/>
  <c r="D16" i="2"/>
  <c r="D17" i="2"/>
  <c r="D18" i="2"/>
  <c r="D19" i="2"/>
  <c r="J19" i="2"/>
  <c r="D20" i="2"/>
  <c r="J20" i="2"/>
  <c r="E21" i="2"/>
  <c r="F21" i="2"/>
  <c r="F23" i="2"/>
  <c r="G21" i="2"/>
  <c r="G23" i="2"/>
  <c r="H21" i="2"/>
  <c r="I21" i="2"/>
  <c r="J18" i="2"/>
  <c r="J17" i="2"/>
  <c r="J16" i="2"/>
  <c r="J14" i="2"/>
  <c r="E23" i="2"/>
  <c r="H23" i="2"/>
  <c r="I23" i="2"/>
  <c r="J10" i="2"/>
  <c r="J8" i="2"/>
  <c r="J6" i="2"/>
  <c r="D7" i="1"/>
  <c r="J7" i="1"/>
  <c r="E14" i="1"/>
  <c r="E16" i="1"/>
  <c r="F14" i="1"/>
  <c r="F16" i="1"/>
  <c r="G14" i="1"/>
  <c r="G16" i="1"/>
  <c r="H14" i="1"/>
  <c r="H16" i="1"/>
  <c r="I14" i="1"/>
  <c r="I16" i="1"/>
  <c r="D8" i="1"/>
  <c r="D9" i="1"/>
  <c r="J9" i="1"/>
  <c r="D10" i="1"/>
  <c r="J10" i="1"/>
  <c r="D11" i="1"/>
  <c r="J11" i="1"/>
  <c r="D12" i="1"/>
  <c r="J12" i="1"/>
  <c r="D13" i="1"/>
  <c r="J13" i="1"/>
  <c r="A13" i="1"/>
  <c r="A12" i="1"/>
  <c r="A11" i="1"/>
  <c r="A10" i="1"/>
  <c r="A9" i="1"/>
  <c r="A8" i="1"/>
  <c r="A7" i="1"/>
  <c r="D21" i="2"/>
  <c r="D23" i="2"/>
  <c r="J23" i="2"/>
  <c r="D35" i="3"/>
  <c r="D37" i="3"/>
  <c r="J37" i="3"/>
  <c r="D14" i="1"/>
  <c r="J14" i="1"/>
  <c r="J21" i="2"/>
  <c r="J8" i="1"/>
  <c r="J5" i="3"/>
  <c r="D16" i="1"/>
  <c r="J16" i="1"/>
  <c r="J35" i="3"/>
</calcChain>
</file>

<file path=xl/sharedStrings.xml><?xml version="1.0" encoding="utf-8"?>
<sst xmlns="http://schemas.openxmlformats.org/spreadsheetml/2006/main" count="60" uniqueCount="28">
  <si>
    <t>Supervisor</t>
  </si>
  <si>
    <t>Plantilla de control de horas del empleado</t>
  </si>
  <si>
    <t>Cliente</t>
  </si>
  <si>
    <t>Servicios profesiones</t>
  </si>
  <si>
    <t>Cita</t>
  </si>
  <si>
    <t>Tiempo total</t>
  </si>
  <si>
    <t>Tarifa total</t>
  </si>
  <si>
    <t xml:space="preserve">Cronograma </t>
  </si>
  <si>
    <t>Inicio</t>
  </si>
  <si>
    <t>Fin</t>
  </si>
  <si>
    <t>Empleado</t>
  </si>
  <si>
    <t>Nómina</t>
  </si>
  <si>
    <t>Día de la semana</t>
  </si>
  <si>
    <t xml:space="preserve">Inicio </t>
  </si>
  <si>
    <t>Horario habitual</t>
  </si>
  <si>
    <t>Horas extras</t>
  </si>
  <si>
    <t xml:space="preserve">Enfermedad </t>
  </si>
  <si>
    <t>Vacaciones</t>
  </si>
  <si>
    <t>Días festivos</t>
  </si>
  <si>
    <t>Otro</t>
  </si>
  <si>
    <t>Total de horas</t>
  </si>
  <si>
    <t>Tarifa/hora</t>
  </si>
  <si>
    <t>Total a pagar:</t>
  </si>
  <si>
    <t>Empleado:</t>
  </si>
  <si>
    <t>Semana de:</t>
  </si>
  <si>
    <t>Inicio del período de pago:</t>
  </si>
  <si>
    <t>HAGA CLIC AQUÍ PARA CREAR EN SMARTSHEET</t>
  </si>
  <si>
    <t xml:space="preserve">Todos los artículos, las plantillas o la información que proporciona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</si>
</sst>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Verdana"/>
      <family val="2"/>
    </font>
    <font>
      <b/>
      <sz val="20"/>
      <color theme="3"/>
      <name val="Century Gothic"/>
      <family val="2"/>
    </font>
    <font>
      <u/>
      <sz val="22"/>
      <color theme="0"/>
      <name val="Century Gothic Bold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1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1" xfId="0" applyBorder="1"/>
    <xf numFmtId="0" fontId="5" fillId="2" borderId="0" xfId="0" applyFont="1" applyFill="1"/>
    <xf numFmtId="0" fontId="4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14" fontId="0" fillId="4" borderId="0" xfId="0" applyNumberFormat="1" applyFill="1"/>
    <xf numFmtId="0" fontId="0" fillId="4" borderId="0" xfId="0" applyFill="1"/>
    <xf numFmtId="0" fontId="6" fillId="4" borderId="0" xfId="0" applyFont="1" applyFill="1"/>
    <xf numFmtId="0" fontId="5" fillId="5" borderId="0" xfId="0" applyFont="1" applyFill="1"/>
    <xf numFmtId="44" fontId="5" fillId="5" borderId="0" xfId="3" applyFont="1" applyFill="1"/>
    <xf numFmtId="20" fontId="0" fillId="0" borderId="5" xfId="0" applyNumberFormat="1" applyBorder="1"/>
    <xf numFmtId="18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5" fillId="3" borderId="0" xfId="3" applyFont="1" applyFill="1"/>
    <xf numFmtId="6" fontId="0" fillId="3" borderId="0" xfId="0" applyNumberFormat="1" applyFill="1"/>
    <xf numFmtId="6" fontId="0" fillId="3" borderId="3" xfId="0" applyNumberFormat="1" applyFill="1" applyBorder="1"/>
    <xf numFmtId="6" fontId="0" fillId="3" borderId="2" xfId="0" applyNumberFormat="1" applyFill="1" applyBorder="1"/>
    <xf numFmtId="0" fontId="0" fillId="3" borderId="4" xfId="0" applyFill="1" applyBorder="1"/>
    <xf numFmtId="0" fontId="6" fillId="3" borderId="0" xfId="0" applyFont="1" applyFill="1"/>
    <xf numFmtId="6" fontId="6" fillId="3" borderId="0" xfId="0" applyNumberFormat="1" applyFont="1" applyFill="1"/>
    <xf numFmtId="0" fontId="7" fillId="5" borderId="0" xfId="0" applyFont="1" applyFill="1"/>
    <xf numFmtId="6" fontId="6" fillId="4" borderId="12" xfId="0" applyNumberFormat="1" applyFont="1" applyFill="1" applyBorder="1"/>
    <xf numFmtId="0" fontId="8" fillId="3" borderId="0" xfId="4" applyFill="1" applyAlignment="1" applyProtection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5" fillId="5" borderId="13" xfId="0" applyFont="1" applyFill="1" applyBorder="1"/>
    <xf numFmtId="0" fontId="0" fillId="0" borderId="13" xfId="0" applyBorder="1"/>
    <xf numFmtId="0" fontId="4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10" fillId="6" borderId="0" xfId="4" applyFont="1" applyFill="1" applyBorder="1" applyAlignment="1" applyProtection="1">
      <alignment horizontal="center" vertical="center"/>
    </xf>
    <xf numFmtId="0" fontId="12" fillId="0" borderId="16" xfId="15" applyFont="1" applyBorder="1" applyAlignment="1">
      <alignment horizontal="left" vertical="center" wrapText="1" indent="2"/>
    </xf>
  </cellXfs>
  <cellStyles count="16">
    <cellStyle name="Currency" xfId="3" builtinId="4"/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4" builtinId="8"/>
    <cellStyle name="Normal" xfId="0" builtinId="0"/>
    <cellStyle name="Normal 2" xfId="15" xr:uid="{1B6AC5F7-A708-D145-927C-76CB31DD9FA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23&amp;utm_language=ES&amp;utm_source=template-excel&amp;utm_medium=content&amp;utm_campaign=ic-Employee+Timesheet-excel-27023-es&amp;lpa=ic+Employee+Timesheet+excel+2702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314324</xdr:colOff>
      <xdr:row>0</xdr:row>
      <xdr:rowOff>1</xdr:rowOff>
    </xdr:from>
    <xdr:to>
      <xdr:col>10</xdr:col>
      <xdr:colOff>9524</xdr:colOff>
      <xdr:row>0</xdr:row>
      <xdr:rowOff>537945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1AA3A-F0E5-4266-8549-047DA437D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599" y="1"/>
          <a:ext cx="2714625" cy="537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23&amp;utm_language=ES&amp;utm_source=template-excel&amp;utm_medium=content&amp;utm_campaign=ic-Employee+Timesheet-excel-27023-es&amp;lpa=ic+Employee+Timesheet+excel+27023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734"/>
  <sheetViews>
    <sheetView tabSelected="1" workbookViewId="0">
      <selection activeCell="A18" sqref="A18:J21"/>
    </sheetView>
  </sheetViews>
  <sheetFormatPr baseColWidth="10" defaultColWidth="10.6640625" defaultRowHeight="16"/>
  <cols>
    <col min="1" max="1" width="16.6640625" customWidth="1"/>
    <col min="2" max="3" width="16" customWidth="1"/>
    <col min="4" max="4" width="15.1640625" customWidth="1"/>
    <col min="5" max="5" width="12.6640625" customWidth="1"/>
    <col min="6" max="6" width="11.6640625" customWidth="1"/>
    <col min="8" max="8" width="12.6640625" customWidth="1"/>
    <col min="10" max="10" width="16.33203125" customWidth="1"/>
  </cols>
  <sheetData>
    <row r="1" spans="1:162" ht="44" customHeight="1">
      <c r="A1" s="37" t="s">
        <v>1</v>
      </c>
      <c r="B1" s="30"/>
      <c r="C1" s="30"/>
      <c r="D1" s="8"/>
      <c r="E1" s="8"/>
      <c r="F1" s="8"/>
      <c r="G1" s="8"/>
      <c r="H1" s="8"/>
      <c r="I1" s="8"/>
      <c r="J1" s="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ht="26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6">
      <c r="A3" s="3"/>
      <c r="B3" s="3"/>
      <c r="C3" s="3"/>
      <c r="D3" s="4"/>
      <c r="E3" s="4"/>
      <c r="F3" s="4" t="s">
        <v>23</v>
      </c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6">
      <c r="A4" s="3"/>
      <c r="B4" s="3"/>
      <c r="C4" s="3"/>
      <c r="D4" s="4"/>
      <c r="E4" s="4"/>
      <c r="F4" s="4" t="s">
        <v>24</v>
      </c>
      <c r="G4" s="38">
        <v>42246</v>
      </c>
      <c r="H4" s="39"/>
      <c r="I4" s="39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>
      <c r="A6" s="2" t="s">
        <v>12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20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>
      <c r="A7" s="7">
        <f>G4</f>
        <v>42246</v>
      </c>
      <c r="B7" s="12">
        <v>0.33333333333333331</v>
      </c>
      <c r="C7" s="13">
        <v>0.70833333333333337</v>
      </c>
      <c r="D7" s="14">
        <f>(C7-B7)*24</f>
        <v>9.0000000000000018</v>
      </c>
      <c r="E7" s="14">
        <v>2</v>
      </c>
      <c r="F7" s="14"/>
      <c r="G7" s="14"/>
      <c r="H7" s="14"/>
      <c r="I7" s="15"/>
      <c r="J7" s="9">
        <f>SUM(D7:I7)</f>
        <v>11.000000000000002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>
      <c r="A8" s="7">
        <f>G4+1</f>
        <v>42247</v>
      </c>
      <c r="B8" s="16"/>
      <c r="D8">
        <f t="shared" ref="D8:D13" si="0">(C8-B8)*24</f>
        <v>0</v>
      </c>
      <c r="I8" s="17"/>
      <c r="J8" s="9">
        <f t="shared" ref="J8:J14" si="1">SUM(D8:I8)</f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>
      <c r="A9" s="7">
        <f>G4+2</f>
        <v>42248</v>
      </c>
      <c r="B9" s="16"/>
      <c r="D9">
        <f t="shared" si="0"/>
        <v>0</v>
      </c>
      <c r="I9" s="17"/>
      <c r="J9" s="9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>
      <c r="A10" s="7">
        <f>G4+3</f>
        <v>42249</v>
      </c>
      <c r="B10" s="16"/>
      <c r="D10">
        <f t="shared" si="0"/>
        <v>0</v>
      </c>
      <c r="I10" s="17"/>
      <c r="J10" s="9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>
      <c r="A11" s="7">
        <f>G4+3</f>
        <v>42249</v>
      </c>
      <c r="B11" s="16"/>
      <c r="D11">
        <f t="shared" si="0"/>
        <v>0</v>
      </c>
      <c r="I11" s="17"/>
      <c r="J11" s="9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>
      <c r="A12" s="7">
        <f>G4+4</f>
        <v>42250</v>
      </c>
      <c r="B12" s="16"/>
      <c r="D12">
        <f t="shared" si="0"/>
        <v>0</v>
      </c>
      <c r="I12" s="17"/>
      <c r="J12" s="9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>
      <c r="A13" s="7">
        <f>G4+5</f>
        <v>42251</v>
      </c>
      <c r="B13" s="18"/>
      <c r="C13" s="1"/>
      <c r="D13" s="1">
        <f t="shared" si="0"/>
        <v>0</v>
      </c>
      <c r="E13" s="1"/>
      <c r="F13" s="1"/>
      <c r="G13" s="1"/>
      <c r="H13" s="1"/>
      <c r="I13" s="19"/>
      <c r="J13" s="9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>
      <c r="A14" s="8" t="s">
        <v>20</v>
      </c>
      <c r="B14" s="8"/>
      <c r="C14" s="8"/>
      <c r="D14" s="8">
        <f>SUM(D7:D13)</f>
        <v>9.0000000000000018</v>
      </c>
      <c r="E14" s="8">
        <f t="shared" ref="E14:I14" si="2">SUM(E7:E13)</f>
        <v>2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9">
        <f t="shared" si="1"/>
        <v>11.000000000000002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>
      <c r="A15" s="25" t="s">
        <v>21</v>
      </c>
      <c r="B15" s="21"/>
      <c r="C15" s="4"/>
      <c r="D15" s="22">
        <v>15</v>
      </c>
      <c r="E15" s="23">
        <v>25</v>
      </c>
      <c r="F15" s="6"/>
      <c r="G15" s="6"/>
      <c r="H15" s="6"/>
      <c r="I15" s="2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17" thickBot="1">
      <c r="A16" s="10" t="s">
        <v>22</v>
      </c>
      <c r="B16" s="27"/>
      <c r="C16" s="27"/>
      <c r="D16" s="28">
        <f>D15*D14</f>
        <v>135.00000000000003</v>
      </c>
      <c r="E16" s="28">
        <f t="shared" ref="E16:I16" si="3">E15*E14</f>
        <v>50</v>
      </c>
      <c r="F16" s="28">
        <f t="shared" si="3"/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11">
        <f>SUM(D16:I16)</f>
        <v>185.00000000000003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7" thickTop="1">
      <c r="A17" s="25"/>
      <c r="B17" s="4"/>
      <c r="C17" s="4"/>
      <c r="D17" s="26"/>
      <c r="E17" s="26"/>
      <c r="F17" s="26"/>
      <c r="G17" s="26"/>
      <c r="H17" s="26"/>
      <c r="I17" s="26"/>
      <c r="J17" s="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6" customHeight="1">
      <c r="A18" s="45" t="s">
        <v>26</v>
      </c>
      <c r="B18" s="45"/>
      <c r="C18" s="45"/>
      <c r="D18" s="45"/>
      <c r="E18" s="45"/>
      <c r="F18" s="45"/>
      <c r="G18" s="45"/>
      <c r="H18" s="45"/>
      <c r="I18" s="45"/>
      <c r="J18" s="4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:16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:16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:16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:16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:16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:16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:16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:16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:16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:16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:16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:16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:16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2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:16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:16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:16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:16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:16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:16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:16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:16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:16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:16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:162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:162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:162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</sheetData>
  <mergeCells count="2">
    <mergeCell ref="G4:I4"/>
    <mergeCell ref="A18:J21"/>
  </mergeCells>
  <hyperlinks>
    <hyperlink ref="A18:J21" r:id="rId1" display="HAGA CLIC AQUÍ PARA CREAR EN SMARTSHEET" xr:uid="{429117F8-00C0-044D-8DD3-9CAC3F7EA99C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P12" sqref="P12"/>
    </sheetView>
  </sheetViews>
  <sheetFormatPr baseColWidth="10" defaultColWidth="10.6640625" defaultRowHeight="16"/>
  <cols>
    <col min="1" max="1" width="15.83203125" customWidth="1"/>
    <col min="4" max="4" width="15.33203125" customWidth="1"/>
    <col min="5" max="5" width="12.6640625" customWidth="1"/>
    <col min="6" max="6" width="17.1640625" bestFit="1" customWidth="1"/>
    <col min="7" max="7" width="11.6640625" customWidth="1"/>
    <col min="8" max="8" width="12.1640625" customWidth="1"/>
    <col min="10" max="10" width="13.6640625" customWidth="1"/>
  </cols>
  <sheetData>
    <row r="1" spans="1:10" ht="37" customHeight="1">
      <c r="A1" s="31" t="s">
        <v>1</v>
      </c>
      <c r="B1" s="30"/>
      <c r="C1" s="30"/>
      <c r="D1" s="8"/>
      <c r="E1" s="8"/>
      <c r="F1" s="8"/>
      <c r="G1" s="8"/>
      <c r="H1" s="8"/>
      <c r="I1" s="8"/>
      <c r="J1" s="8"/>
    </row>
    <row r="2" spans="1:10" ht="26">
      <c r="A2" s="3"/>
      <c r="B2" s="3"/>
      <c r="C2" s="3"/>
      <c r="D2" s="4"/>
      <c r="E2" s="4"/>
      <c r="F2" s="4" t="s">
        <v>23</v>
      </c>
      <c r="G2" s="5"/>
      <c r="H2" s="5"/>
      <c r="I2" s="5"/>
      <c r="J2" s="5"/>
    </row>
    <row r="3" spans="1:10" ht="26">
      <c r="A3" s="3"/>
      <c r="B3" s="3"/>
      <c r="C3" s="3"/>
      <c r="D3" s="4"/>
      <c r="E3" s="4"/>
      <c r="F3" s="4" t="s">
        <v>25</v>
      </c>
      <c r="G3" s="38">
        <v>42339</v>
      </c>
      <c r="H3" s="39"/>
      <c r="I3" s="39"/>
      <c r="J3" s="6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2" t="s">
        <v>12</v>
      </c>
      <c r="B5" s="2" t="s">
        <v>13</v>
      </c>
      <c r="C5" s="2" t="s">
        <v>9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</row>
    <row r="6" spans="1:10">
      <c r="A6" s="7">
        <v>42339</v>
      </c>
      <c r="B6" s="12">
        <v>0.33333333333333331</v>
      </c>
      <c r="C6" s="13">
        <v>0.70833333333333337</v>
      </c>
      <c r="D6" s="14">
        <f>(C6-B6)*24</f>
        <v>9.0000000000000018</v>
      </c>
      <c r="E6" s="14">
        <v>2</v>
      </c>
      <c r="F6" s="14"/>
      <c r="G6" s="14"/>
      <c r="H6" s="14"/>
      <c r="I6" s="15"/>
      <c r="J6" s="9">
        <f>SUM(D6:I6)</f>
        <v>11.000000000000002</v>
      </c>
    </row>
    <row r="7" spans="1:10">
      <c r="A7" s="7">
        <v>42340</v>
      </c>
      <c r="B7" s="16"/>
      <c r="D7">
        <f t="shared" ref="D7:D12" si="0">(C7-B7)*24</f>
        <v>0</v>
      </c>
      <c r="I7" s="17"/>
      <c r="J7" s="9">
        <f t="shared" ref="J7:J21" si="1">SUM(D7:I7)</f>
        <v>0</v>
      </c>
    </row>
    <row r="8" spans="1:10">
      <c r="A8" s="7">
        <v>42341</v>
      </c>
      <c r="B8" s="16"/>
      <c r="D8">
        <f t="shared" si="0"/>
        <v>0</v>
      </c>
      <c r="I8" s="17"/>
      <c r="J8" s="9">
        <f t="shared" si="1"/>
        <v>0</v>
      </c>
    </row>
    <row r="9" spans="1:10">
      <c r="A9" s="7">
        <v>42342</v>
      </c>
      <c r="B9" s="16"/>
      <c r="D9">
        <f t="shared" si="0"/>
        <v>0</v>
      </c>
      <c r="I9" s="17"/>
      <c r="J9" s="9">
        <f t="shared" si="1"/>
        <v>0</v>
      </c>
    </row>
    <row r="10" spans="1:10">
      <c r="A10" s="7">
        <v>42343</v>
      </c>
      <c r="B10" s="16"/>
      <c r="D10">
        <f t="shared" si="0"/>
        <v>0</v>
      </c>
      <c r="I10" s="17"/>
      <c r="J10" s="9">
        <f t="shared" si="1"/>
        <v>0</v>
      </c>
    </row>
    <row r="11" spans="1:10">
      <c r="A11" s="7">
        <v>42344</v>
      </c>
      <c r="B11" s="16"/>
      <c r="D11">
        <f t="shared" si="0"/>
        <v>0</v>
      </c>
      <c r="I11" s="17"/>
      <c r="J11" s="9">
        <f t="shared" si="1"/>
        <v>0</v>
      </c>
    </row>
    <row r="12" spans="1:10">
      <c r="A12" s="7">
        <v>42345</v>
      </c>
      <c r="B12" s="18"/>
      <c r="C12" s="1"/>
      <c r="D12" s="1">
        <f t="shared" si="0"/>
        <v>0</v>
      </c>
      <c r="E12" s="1"/>
      <c r="F12" s="1"/>
      <c r="G12" s="1"/>
      <c r="H12" s="1"/>
      <c r="I12" s="19"/>
      <c r="J12" s="9">
        <f t="shared" si="1"/>
        <v>0</v>
      </c>
    </row>
    <row r="13" spans="1:10">
      <c r="A13" s="7"/>
      <c r="B13" s="32"/>
      <c r="C13" s="8"/>
      <c r="D13" s="8"/>
      <c r="E13" s="8"/>
      <c r="F13" s="8"/>
      <c r="G13" s="8"/>
      <c r="H13" s="8"/>
      <c r="I13" s="33"/>
      <c r="J13" s="9"/>
    </row>
    <row r="14" spans="1:10">
      <c r="A14" s="7">
        <v>42346</v>
      </c>
      <c r="B14" s="12">
        <v>0.33333333333333331</v>
      </c>
      <c r="C14" s="13">
        <v>0.70833333333333337</v>
      </c>
      <c r="D14" s="14">
        <f>(C14-B14)*24</f>
        <v>9.0000000000000018</v>
      </c>
      <c r="E14" s="14">
        <v>2</v>
      </c>
      <c r="F14" s="14"/>
      <c r="G14" s="14"/>
      <c r="H14" s="14"/>
      <c r="I14" s="15"/>
      <c r="J14" s="9">
        <f>SUM(D14:I14)</f>
        <v>11.000000000000002</v>
      </c>
    </row>
    <row r="15" spans="1:10">
      <c r="A15" s="7">
        <v>42347</v>
      </c>
      <c r="B15" s="16"/>
      <c r="D15">
        <f t="shared" ref="D15:D20" si="2">(C15-B15)*24</f>
        <v>0</v>
      </c>
      <c r="I15" s="17"/>
      <c r="J15" s="9">
        <f t="shared" ref="J15:J20" si="3">SUM(D15:I15)</f>
        <v>0</v>
      </c>
    </row>
    <row r="16" spans="1:10">
      <c r="A16" s="7">
        <v>42348</v>
      </c>
      <c r="B16" s="16"/>
      <c r="D16">
        <f t="shared" si="2"/>
        <v>0</v>
      </c>
      <c r="I16" s="17"/>
      <c r="J16" s="9">
        <f t="shared" si="3"/>
        <v>0</v>
      </c>
    </row>
    <row r="17" spans="1:10">
      <c r="A17" s="7">
        <v>42349</v>
      </c>
      <c r="B17" s="16"/>
      <c r="D17">
        <f t="shared" si="2"/>
        <v>0</v>
      </c>
      <c r="I17" s="17"/>
      <c r="J17" s="9">
        <f t="shared" si="3"/>
        <v>0</v>
      </c>
    </row>
    <row r="18" spans="1:10">
      <c r="A18" s="7">
        <v>42350</v>
      </c>
      <c r="B18" s="16"/>
      <c r="D18">
        <f t="shared" si="2"/>
        <v>0</v>
      </c>
      <c r="I18" s="17"/>
      <c r="J18" s="9">
        <f t="shared" si="3"/>
        <v>0</v>
      </c>
    </row>
    <row r="19" spans="1:10">
      <c r="A19" s="7">
        <v>42351</v>
      </c>
      <c r="B19" s="16"/>
      <c r="D19">
        <f t="shared" si="2"/>
        <v>0</v>
      </c>
      <c r="I19" s="17"/>
      <c r="J19" s="9">
        <f t="shared" si="3"/>
        <v>0</v>
      </c>
    </row>
    <row r="20" spans="1:10">
      <c r="A20" s="7">
        <v>42352</v>
      </c>
      <c r="B20" s="18"/>
      <c r="C20" s="1"/>
      <c r="D20" s="1">
        <f t="shared" si="2"/>
        <v>0</v>
      </c>
      <c r="E20" s="1"/>
      <c r="F20" s="1"/>
      <c r="G20" s="1"/>
      <c r="H20" s="1"/>
      <c r="I20" s="19"/>
      <c r="J20" s="9">
        <f t="shared" si="3"/>
        <v>0</v>
      </c>
    </row>
    <row r="21" spans="1:10">
      <c r="A21" s="8" t="s">
        <v>20</v>
      </c>
      <c r="B21" s="8"/>
      <c r="C21" s="8"/>
      <c r="D21" s="8">
        <f>SUM(D6:D12,D14:D20)</f>
        <v>18.000000000000004</v>
      </c>
      <c r="E21" s="8">
        <f t="shared" ref="E21:I21" si="4">SUM(E6:E12,E14:E20)</f>
        <v>4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9">
        <f t="shared" si="1"/>
        <v>22.000000000000004</v>
      </c>
    </row>
    <row r="22" spans="1:10">
      <c r="A22" s="25" t="s">
        <v>21</v>
      </c>
      <c r="B22" s="21"/>
      <c r="C22" s="4"/>
      <c r="D22" s="22">
        <v>15</v>
      </c>
      <c r="E22" s="23">
        <v>25</v>
      </c>
      <c r="F22" s="6"/>
      <c r="G22" s="6"/>
      <c r="H22" s="6"/>
      <c r="I22" s="24"/>
      <c r="J22" s="4"/>
    </row>
    <row r="23" spans="1:10" ht="17" thickBot="1">
      <c r="A23" s="10" t="s">
        <v>22</v>
      </c>
      <c r="B23" s="27"/>
      <c r="C23" s="27"/>
      <c r="D23" s="28">
        <f>D22*D21</f>
        <v>270.00000000000006</v>
      </c>
      <c r="E23" s="28">
        <f t="shared" ref="E23:I23" si="5">E22*E21</f>
        <v>100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11">
        <f>SUM(D23:I23)</f>
        <v>370.00000000000006</v>
      </c>
    </row>
    <row r="24" spans="1:10" ht="17" thickTop="1"/>
  </sheetData>
  <mergeCells count="1">
    <mergeCell ref="G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O30" sqref="O30"/>
    </sheetView>
  </sheetViews>
  <sheetFormatPr baseColWidth="10" defaultColWidth="10.6640625" defaultRowHeight="16"/>
  <cols>
    <col min="1" max="1" width="15.83203125" customWidth="1"/>
    <col min="4" max="4" width="15.33203125" customWidth="1"/>
    <col min="5" max="5" width="13.33203125" customWidth="1"/>
    <col min="6" max="6" width="13.1640625" customWidth="1"/>
    <col min="7" max="7" width="11.83203125" customWidth="1"/>
    <col min="8" max="8" width="12.6640625" customWidth="1"/>
    <col min="10" max="10" width="13.6640625" customWidth="1"/>
  </cols>
  <sheetData>
    <row r="1" spans="1:10" ht="40" customHeight="1">
      <c r="A1" s="31" t="s">
        <v>1</v>
      </c>
      <c r="B1" s="30"/>
      <c r="C1" s="30"/>
      <c r="D1" s="8"/>
      <c r="E1" s="8"/>
      <c r="F1" s="8"/>
      <c r="G1" s="8"/>
      <c r="H1" s="8"/>
      <c r="I1" s="8"/>
      <c r="J1" s="8"/>
    </row>
    <row r="2" spans="1:10" ht="26">
      <c r="A2" s="36"/>
      <c r="B2" s="3"/>
      <c r="C2" s="3"/>
      <c r="D2" s="4"/>
      <c r="E2" s="4"/>
      <c r="F2" s="4"/>
      <c r="G2" s="4"/>
      <c r="H2" s="4"/>
      <c r="I2" s="4"/>
      <c r="J2" s="4"/>
    </row>
    <row r="3" spans="1:10">
      <c r="A3" s="2" t="s">
        <v>12</v>
      </c>
      <c r="B3" s="2" t="s">
        <v>13</v>
      </c>
      <c r="C3" s="2" t="s">
        <v>9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</row>
    <row r="4" spans="1:10">
      <c r="A4" s="7">
        <v>42339</v>
      </c>
      <c r="B4" s="12">
        <v>0.33333333333333331</v>
      </c>
      <c r="C4" s="13">
        <v>0.70833333333333337</v>
      </c>
      <c r="D4" s="14">
        <f>(C4-B4)*24</f>
        <v>9.0000000000000018</v>
      </c>
      <c r="E4" s="14">
        <v>2</v>
      </c>
      <c r="F4" s="14"/>
      <c r="G4" s="14"/>
      <c r="H4" s="14"/>
      <c r="I4" s="15"/>
      <c r="J4" s="9">
        <f>SUM(D4:I4)</f>
        <v>11.000000000000002</v>
      </c>
    </row>
    <row r="5" spans="1:10">
      <c r="A5" s="7">
        <v>42340</v>
      </c>
      <c r="B5" s="16"/>
      <c r="D5">
        <f t="shared" ref="D5:D10" si="0">(C5-B5)*24</f>
        <v>0</v>
      </c>
      <c r="I5" s="17"/>
      <c r="J5" s="9">
        <f t="shared" ref="J5:J35" si="1">SUM(D5:I5)</f>
        <v>0</v>
      </c>
    </row>
    <row r="6" spans="1:10">
      <c r="A6" s="7">
        <v>42341</v>
      </c>
      <c r="B6" s="16"/>
      <c r="D6">
        <f t="shared" si="0"/>
        <v>0</v>
      </c>
      <c r="I6" s="17"/>
      <c r="J6" s="9">
        <f t="shared" si="1"/>
        <v>0</v>
      </c>
    </row>
    <row r="7" spans="1:10">
      <c r="A7" s="7">
        <v>42342</v>
      </c>
      <c r="B7" s="16"/>
      <c r="D7">
        <f t="shared" si="0"/>
        <v>0</v>
      </c>
      <c r="I7" s="17"/>
      <c r="J7" s="9">
        <f t="shared" si="1"/>
        <v>0</v>
      </c>
    </row>
    <row r="8" spans="1:10">
      <c r="A8" s="7">
        <v>42343</v>
      </c>
      <c r="B8" s="16"/>
      <c r="D8">
        <f t="shared" si="0"/>
        <v>0</v>
      </c>
      <c r="I8" s="17"/>
      <c r="J8" s="9">
        <f t="shared" si="1"/>
        <v>0</v>
      </c>
    </row>
    <row r="9" spans="1:10">
      <c r="A9" s="7">
        <v>42344</v>
      </c>
      <c r="B9" s="16"/>
      <c r="D9">
        <f t="shared" si="0"/>
        <v>0</v>
      </c>
      <c r="I9" s="17"/>
      <c r="J9" s="9">
        <f t="shared" si="1"/>
        <v>0</v>
      </c>
    </row>
    <row r="10" spans="1:10">
      <c r="A10" s="7">
        <v>42345</v>
      </c>
      <c r="B10" s="18"/>
      <c r="C10" s="1"/>
      <c r="D10" s="1">
        <f t="shared" si="0"/>
        <v>0</v>
      </c>
      <c r="E10" s="1"/>
      <c r="F10" s="1"/>
      <c r="G10" s="1"/>
      <c r="H10" s="1"/>
      <c r="I10" s="19"/>
      <c r="J10" s="9">
        <f t="shared" si="1"/>
        <v>0</v>
      </c>
    </row>
    <row r="11" spans="1:10">
      <c r="A11" s="7"/>
      <c r="B11" s="32"/>
      <c r="C11" s="8"/>
      <c r="D11" s="8"/>
      <c r="E11" s="8"/>
      <c r="F11" s="8"/>
      <c r="G11" s="8"/>
      <c r="H11" s="8"/>
      <c r="I11" s="33"/>
      <c r="J11" s="9"/>
    </row>
    <row r="12" spans="1:10">
      <c r="A12" s="7">
        <v>42346</v>
      </c>
      <c r="B12" s="12">
        <v>0.33333333333333331</v>
      </c>
      <c r="C12" s="13">
        <v>0.70833333333333337</v>
      </c>
      <c r="D12" s="14">
        <f>(C12-B12)*24</f>
        <v>9.0000000000000018</v>
      </c>
      <c r="E12" s="14">
        <v>2</v>
      </c>
      <c r="F12" s="14"/>
      <c r="G12" s="14"/>
      <c r="H12" s="14"/>
      <c r="I12" s="15"/>
      <c r="J12" s="9">
        <f>SUM(D12:I12)</f>
        <v>11.000000000000002</v>
      </c>
    </row>
    <row r="13" spans="1:10">
      <c r="A13" s="7">
        <v>42347</v>
      </c>
      <c r="B13" s="16"/>
      <c r="D13">
        <f t="shared" ref="D13:D18" si="2">(C13-B13)*24</f>
        <v>0</v>
      </c>
      <c r="I13" s="17"/>
      <c r="J13" s="9">
        <f t="shared" ref="J13:J18" si="3">SUM(D13:I13)</f>
        <v>0</v>
      </c>
    </row>
    <row r="14" spans="1:10">
      <c r="A14" s="7">
        <v>42348</v>
      </c>
      <c r="B14" s="16"/>
      <c r="D14">
        <f t="shared" si="2"/>
        <v>0</v>
      </c>
      <c r="I14" s="17"/>
      <c r="J14" s="9">
        <f t="shared" si="3"/>
        <v>0</v>
      </c>
    </row>
    <row r="15" spans="1:10">
      <c r="A15" s="7">
        <v>42349</v>
      </c>
      <c r="B15" s="16"/>
      <c r="D15">
        <f t="shared" si="2"/>
        <v>0</v>
      </c>
      <c r="I15" s="17"/>
      <c r="J15" s="9">
        <f t="shared" si="3"/>
        <v>0</v>
      </c>
    </row>
    <row r="16" spans="1:10">
      <c r="A16" s="7">
        <v>42350</v>
      </c>
      <c r="B16" s="16"/>
      <c r="D16">
        <f t="shared" si="2"/>
        <v>0</v>
      </c>
      <c r="I16" s="17"/>
      <c r="J16" s="9">
        <f t="shared" si="3"/>
        <v>0</v>
      </c>
    </row>
    <row r="17" spans="1:10">
      <c r="A17" s="7">
        <v>42351</v>
      </c>
      <c r="B17" s="16"/>
      <c r="D17">
        <f t="shared" si="2"/>
        <v>0</v>
      </c>
      <c r="I17" s="17"/>
      <c r="J17" s="9">
        <f t="shared" si="3"/>
        <v>0</v>
      </c>
    </row>
    <row r="18" spans="1:10">
      <c r="A18" s="7">
        <v>42352</v>
      </c>
      <c r="B18" s="18"/>
      <c r="C18" s="1"/>
      <c r="D18" s="1">
        <f t="shared" si="2"/>
        <v>0</v>
      </c>
      <c r="E18" s="1"/>
      <c r="F18" s="1"/>
      <c r="G18" s="1"/>
      <c r="H18" s="1"/>
      <c r="I18" s="19"/>
      <c r="J18" s="9">
        <f t="shared" si="3"/>
        <v>0</v>
      </c>
    </row>
    <row r="19" spans="1:10">
      <c r="A19" s="7"/>
      <c r="B19" s="32"/>
      <c r="C19" s="8"/>
      <c r="D19" s="8"/>
      <c r="E19" s="8"/>
      <c r="F19" s="8"/>
      <c r="G19" s="8"/>
      <c r="H19" s="8"/>
      <c r="I19" s="33"/>
      <c r="J19" s="9"/>
    </row>
    <row r="20" spans="1:10">
      <c r="A20" s="7">
        <v>42353</v>
      </c>
      <c r="B20" s="12">
        <v>0.33333333333333331</v>
      </c>
      <c r="C20" s="13">
        <v>0.70833333333333337</v>
      </c>
      <c r="D20" s="14">
        <f>(C20-B20)*24</f>
        <v>9.0000000000000018</v>
      </c>
      <c r="E20" s="14">
        <v>2</v>
      </c>
      <c r="F20" s="14"/>
      <c r="G20" s="14"/>
      <c r="H20" s="14"/>
      <c r="I20" s="15"/>
      <c r="J20" s="9">
        <f>SUM(D20:I20)</f>
        <v>11.000000000000002</v>
      </c>
    </row>
    <row r="21" spans="1:10">
      <c r="A21" s="7">
        <v>42354</v>
      </c>
      <c r="B21" s="16"/>
      <c r="D21">
        <f t="shared" ref="D21:D26" si="4">(C21-B21)*24</f>
        <v>0</v>
      </c>
      <c r="I21" s="17"/>
      <c r="J21" s="9">
        <f t="shared" ref="J21:J26" si="5">SUM(D21:I21)</f>
        <v>0</v>
      </c>
    </row>
    <row r="22" spans="1:10">
      <c r="A22" s="7">
        <v>42355</v>
      </c>
      <c r="B22" s="16"/>
      <c r="D22">
        <f t="shared" si="4"/>
        <v>0</v>
      </c>
      <c r="I22" s="17"/>
      <c r="J22" s="9">
        <f t="shared" si="5"/>
        <v>0</v>
      </c>
    </row>
    <row r="23" spans="1:10">
      <c r="A23" s="7">
        <v>42356</v>
      </c>
      <c r="B23" s="16"/>
      <c r="D23">
        <f t="shared" si="4"/>
        <v>0</v>
      </c>
      <c r="I23" s="17"/>
      <c r="J23" s="9">
        <f t="shared" si="5"/>
        <v>0</v>
      </c>
    </row>
    <row r="24" spans="1:10">
      <c r="A24" s="7">
        <v>42357</v>
      </c>
      <c r="B24" s="16"/>
      <c r="D24">
        <f t="shared" si="4"/>
        <v>0</v>
      </c>
      <c r="I24" s="17"/>
      <c r="J24" s="9">
        <f t="shared" si="5"/>
        <v>0</v>
      </c>
    </row>
    <row r="25" spans="1:10">
      <c r="A25" s="7">
        <v>42358</v>
      </c>
      <c r="B25" s="16"/>
      <c r="D25">
        <f t="shared" si="4"/>
        <v>0</v>
      </c>
      <c r="I25" s="17"/>
      <c r="J25" s="9">
        <f t="shared" si="5"/>
        <v>0</v>
      </c>
    </row>
    <row r="26" spans="1:10">
      <c r="A26" s="7">
        <v>42359</v>
      </c>
      <c r="B26" s="18"/>
      <c r="C26" s="1"/>
      <c r="D26" s="1">
        <f t="shared" si="4"/>
        <v>0</v>
      </c>
      <c r="E26" s="1"/>
      <c r="F26" s="1"/>
      <c r="G26" s="1"/>
      <c r="H26" s="1"/>
      <c r="I26" s="19"/>
      <c r="J26" s="9">
        <f t="shared" si="5"/>
        <v>0</v>
      </c>
    </row>
    <row r="27" spans="1:10">
      <c r="A27" s="7"/>
      <c r="B27" s="32"/>
      <c r="C27" s="8"/>
      <c r="D27" s="8"/>
      <c r="E27" s="8"/>
      <c r="F27" s="8"/>
      <c r="G27" s="8"/>
      <c r="H27" s="8"/>
      <c r="I27" s="33"/>
      <c r="J27" s="9"/>
    </row>
    <row r="28" spans="1:10">
      <c r="A28" s="7">
        <v>42360</v>
      </c>
      <c r="B28" s="12">
        <v>0.33333333333333331</v>
      </c>
      <c r="C28" s="13">
        <v>0.70833333333333337</v>
      </c>
      <c r="D28" s="14">
        <f>(C28-B28)*24</f>
        <v>9.0000000000000018</v>
      </c>
      <c r="E28" s="14">
        <v>2</v>
      </c>
      <c r="F28" s="14"/>
      <c r="G28" s="14"/>
      <c r="H28" s="14"/>
      <c r="I28" s="15"/>
      <c r="J28" s="9">
        <f>SUM(D28:I28)</f>
        <v>11.000000000000002</v>
      </c>
    </row>
    <row r="29" spans="1:10">
      <c r="A29" s="7">
        <v>42361</v>
      </c>
      <c r="B29" s="16"/>
      <c r="D29">
        <f t="shared" ref="D29:D34" si="6">(C29-B29)*24</f>
        <v>0</v>
      </c>
      <c r="I29" s="17"/>
      <c r="J29" s="9">
        <f t="shared" ref="J29:J34" si="7">SUM(D29:I29)</f>
        <v>0</v>
      </c>
    </row>
    <row r="30" spans="1:10">
      <c r="A30" s="7">
        <v>42362</v>
      </c>
      <c r="B30" s="16"/>
      <c r="D30">
        <f t="shared" si="6"/>
        <v>0</v>
      </c>
      <c r="I30" s="17"/>
      <c r="J30" s="9">
        <f t="shared" si="7"/>
        <v>0</v>
      </c>
    </row>
    <row r="31" spans="1:10">
      <c r="A31" s="7">
        <v>42363</v>
      </c>
      <c r="B31" s="16"/>
      <c r="D31">
        <f t="shared" si="6"/>
        <v>0</v>
      </c>
      <c r="I31" s="17"/>
      <c r="J31" s="9">
        <f t="shared" si="7"/>
        <v>0</v>
      </c>
    </row>
    <row r="32" spans="1:10">
      <c r="A32" s="7">
        <v>42364</v>
      </c>
      <c r="B32" s="16"/>
      <c r="D32">
        <f t="shared" si="6"/>
        <v>0</v>
      </c>
      <c r="I32" s="17"/>
      <c r="J32" s="9">
        <f t="shared" si="7"/>
        <v>0</v>
      </c>
    </row>
    <row r="33" spans="1:10">
      <c r="A33" s="7">
        <v>42365</v>
      </c>
      <c r="B33" s="16"/>
      <c r="D33">
        <f t="shared" si="6"/>
        <v>0</v>
      </c>
      <c r="I33" s="17"/>
      <c r="J33" s="9">
        <f t="shared" si="7"/>
        <v>0</v>
      </c>
    </row>
    <row r="34" spans="1:10">
      <c r="A34" s="7">
        <v>42366</v>
      </c>
      <c r="B34" s="18"/>
      <c r="C34" s="1"/>
      <c r="D34" s="1">
        <f t="shared" si="6"/>
        <v>0</v>
      </c>
      <c r="E34" s="1"/>
      <c r="F34" s="1"/>
      <c r="G34" s="1"/>
      <c r="H34" s="1"/>
      <c r="I34" s="19"/>
      <c r="J34" s="9">
        <f t="shared" si="7"/>
        <v>0</v>
      </c>
    </row>
    <row r="35" spans="1:10">
      <c r="A35" s="27" t="s">
        <v>20</v>
      </c>
      <c r="B35" s="27"/>
      <c r="C35" s="27"/>
      <c r="D35" s="27">
        <f>SUM(D4:D10,D12:D19,D20:D26,D28:D34)</f>
        <v>36.000000000000007</v>
      </c>
      <c r="E35" s="27">
        <f t="shared" ref="E35:I35" si="8">SUM(E4:E10,E12:E19,E20:E26,E28:E34)</f>
        <v>8</v>
      </c>
      <c r="F35" s="27">
        <f t="shared" si="8"/>
        <v>0</v>
      </c>
      <c r="G35" s="27">
        <f t="shared" si="8"/>
        <v>0</v>
      </c>
      <c r="H35" s="27">
        <f t="shared" si="8"/>
        <v>0</v>
      </c>
      <c r="I35" s="27">
        <f t="shared" si="8"/>
        <v>0</v>
      </c>
      <c r="J35" s="10">
        <f t="shared" si="1"/>
        <v>44.000000000000007</v>
      </c>
    </row>
    <row r="36" spans="1:10">
      <c r="A36" s="25" t="s">
        <v>21</v>
      </c>
      <c r="B36" s="21"/>
      <c r="C36" s="4"/>
      <c r="D36" s="22">
        <v>15</v>
      </c>
      <c r="E36" s="23">
        <v>25</v>
      </c>
      <c r="F36" s="6"/>
      <c r="G36" s="6"/>
      <c r="H36" s="6"/>
      <c r="I36" s="24"/>
      <c r="J36" s="4"/>
    </row>
    <row r="37" spans="1:10" ht="17" thickBot="1">
      <c r="A37" s="10" t="s">
        <v>22</v>
      </c>
      <c r="B37" s="27"/>
      <c r="C37" s="27"/>
      <c r="D37" s="28">
        <f>D36*D35</f>
        <v>540.00000000000011</v>
      </c>
      <c r="E37" s="28">
        <f t="shared" ref="E37:I37" si="9">E36*E35</f>
        <v>200</v>
      </c>
      <c r="F37" s="28">
        <f t="shared" si="9"/>
        <v>0</v>
      </c>
      <c r="G37" s="28">
        <f t="shared" si="9"/>
        <v>0</v>
      </c>
      <c r="H37" s="28">
        <f t="shared" si="9"/>
        <v>0</v>
      </c>
      <c r="I37" s="28">
        <f t="shared" si="9"/>
        <v>0</v>
      </c>
      <c r="J37" s="11">
        <f>SUM(D37:I37)</f>
        <v>740.00000000000011</v>
      </c>
    </row>
    <row r="38" spans="1:10" ht="17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>
      <selection activeCell="J14" sqref="J14"/>
    </sheetView>
  </sheetViews>
  <sheetFormatPr baseColWidth="10" defaultColWidth="10.6640625" defaultRowHeight="16"/>
  <cols>
    <col min="1" max="1" width="29.5" customWidth="1"/>
    <col min="2" max="2" width="27.5" customWidth="1"/>
    <col min="3" max="3" width="12.1640625" customWidth="1"/>
    <col min="6" max="6" width="12.1640625" customWidth="1"/>
    <col min="7" max="7" width="11.33203125" customWidth="1"/>
  </cols>
  <sheetData>
    <row r="1" spans="1:7" ht="37" customHeight="1">
      <c r="A1" s="31" t="s">
        <v>1</v>
      </c>
      <c r="B1" s="30"/>
      <c r="C1" s="30"/>
      <c r="D1" s="8"/>
      <c r="E1" s="8"/>
      <c r="F1" s="8"/>
      <c r="G1" s="8"/>
    </row>
    <row r="2" spans="1:7" ht="23" customHeight="1">
      <c r="A2" s="4"/>
      <c r="B2" s="4"/>
      <c r="C2" s="4"/>
      <c r="D2" s="4"/>
      <c r="E2" s="4"/>
      <c r="F2" s="4"/>
      <c r="G2" s="4"/>
    </row>
    <row r="3" spans="1:7">
      <c r="A3" s="40" t="s">
        <v>2</v>
      </c>
      <c r="B3" s="40" t="s">
        <v>3</v>
      </c>
      <c r="C3" s="43" t="s">
        <v>4</v>
      </c>
      <c r="D3" s="43"/>
      <c r="E3" s="43"/>
      <c r="F3" s="44" t="s">
        <v>5</v>
      </c>
      <c r="G3" s="44" t="s">
        <v>6</v>
      </c>
    </row>
    <row r="4" spans="1:7">
      <c r="A4" s="41"/>
      <c r="B4" s="41"/>
      <c r="C4" s="34" t="s">
        <v>7</v>
      </c>
      <c r="D4" s="34" t="s">
        <v>8</v>
      </c>
      <c r="E4" s="34" t="s">
        <v>9</v>
      </c>
      <c r="F4" s="44"/>
      <c r="G4" s="44"/>
    </row>
    <row r="5" spans="1:7">
      <c r="A5" s="35"/>
      <c r="B5" s="35"/>
      <c r="C5" s="35"/>
      <c r="D5" s="35"/>
      <c r="E5" s="35"/>
      <c r="F5" s="35"/>
      <c r="G5" s="35"/>
    </row>
    <row r="6" spans="1:7">
      <c r="A6" s="35"/>
      <c r="B6" s="35"/>
      <c r="C6" s="35"/>
      <c r="D6" s="35"/>
      <c r="E6" s="35"/>
      <c r="F6" s="35"/>
      <c r="G6" s="35"/>
    </row>
    <row r="7" spans="1:7">
      <c r="A7" s="35"/>
      <c r="B7" s="35"/>
      <c r="C7" s="35"/>
      <c r="D7" s="35"/>
      <c r="E7" s="35"/>
      <c r="F7" s="35"/>
      <c r="G7" s="35"/>
    </row>
    <row r="8" spans="1:7">
      <c r="A8" s="35"/>
      <c r="B8" s="35"/>
      <c r="C8" s="35"/>
      <c r="D8" s="35"/>
      <c r="E8" s="35"/>
      <c r="F8" s="35"/>
      <c r="G8" s="35"/>
    </row>
    <row r="9" spans="1:7">
      <c r="A9" s="35"/>
      <c r="B9" s="35"/>
      <c r="C9" s="35"/>
      <c r="D9" s="35"/>
      <c r="E9" s="35"/>
      <c r="F9" s="35"/>
      <c r="G9" s="35"/>
    </row>
    <row r="10" spans="1:7">
      <c r="A10" s="35"/>
      <c r="B10" s="35"/>
      <c r="C10" s="35"/>
      <c r="D10" s="35"/>
      <c r="E10" s="35"/>
      <c r="F10" s="35"/>
      <c r="G10" s="35"/>
    </row>
    <row r="11" spans="1:7">
      <c r="A11" s="35"/>
      <c r="B11" s="35"/>
      <c r="C11" s="35"/>
      <c r="D11" s="35"/>
      <c r="E11" s="35"/>
      <c r="F11" s="35"/>
      <c r="G11" s="35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35"/>
      <c r="C13" s="35"/>
      <c r="D13" s="35"/>
      <c r="E13" s="35"/>
      <c r="F13" s="35"/>
      <c r="G13" s="35"/>
    </row>
    <row r="14" spans="1:7">
      <c r="A14" s="35"/>
      <c r="B14" s="35"/>
      <c r="C14" s="35"/>
      <c r="D14" s="35"/>
      <c r="E14" s="35"/>
      <c r="F14" s="35"/>
      <c r="G14" s="35"/>
    </row>
    <row r="15" spans="1:7">
      <c r="A15" s="35"/>
      <c r="B15" s="35"/>
      <c r="C15" s="35"/>
      <c r="D15" s="35"/>
      <c r="E15" s="35"/>
      <c r="F15" s="35"/>
      <c r="G15" s="35"/>
    </row>
    <row r="16" spans="1:7">
      <c r="A16" s="35"/>
      <c r="B16" s="35"/>
      <c r="C16" s="35"/>
      <c r="D16" s="35"/>
      <c r="E16" s="35"/>
      <c r="F16" s="35"/>
      <c r="G16" s="35"/>
    </row>
    <row r="17" spans="1:7">
      <c r="A17" s="35"/>
      <c r="B17" s="35"/>
      <c r="C17" s="35"/>
      <c r="D17" s="35"/>
      <c r="E17" s="35"/>
      <c r="F17" s="35"/>
      <c r="G17" s="35"/>
    </row>
    <row r="18" spans="1:7">
      <c r="A18" s="35"/>
      <c r="B18" s="35"/>
      <c r="C18" s="35"/>
      <c r="D18" s="35"/>
      <c r="E18" s="35"/>
      <c r="F18" s="35"/>
      <c r="G18" s="35"/>
    </row>
    <row r="19" spans="1:7">
      <c r="A19" s="35"/>
      <c r="B19" s="35"/>
      <c r="C19" s="35"/>
      <c r="D19" s="35"/>
      <c r="E19" s="35"/>
      <c r="F19" s="35"/>
      <c r="G19" s="35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2" t="s">
        <v>0</v>
      </c>
      <c r="D21" s="42"/>
      <c r="E21" s="5"/>
      <c r="F21" s="5"/>
      <c r="G21" s="5"/>
    </row>
    <row r="22" spans="1:7">
      <c r="A22" s="4"/>
      <c r="B22" s="4"/>
      <c r="C22" s="42" t="s">
        <v>10</v>
      </c>
      <c r="D22" s="42"/>
      <c r="E22" s="6"/>
      <c r="F22" s="6"/>
      <c r="G22" s="6"/>
    </row>
    <row r="23" spans="1:7">
      <c r="A23" s="4"/>
      <c r="B23" s="4"/>
      <c r="C23" s="42" t="s">
        <v>11</v>
      </c>
      <c r="D23" s="42"/>
      <c r="E23" s="6"/>
      <c r="F23" s="6"/>
      <c r="G23" s="6"/>
    </row>
    <row r="24" spans="1:7">
      <c r="A24" s="4"/>
      <c r="B24" s="4"/>
      <c r="C24" s="4"/>
      <c r="D24" s="4"/>
      <c r="E24" s="4"/>
      <c r="F24" s="4"/>
      <c r="G24" s="4"/>
    </row>
  </sheetData>
  <mergeCells count="8">
    <mergeCell ref="F3:F4"/>
    <mergeCell ref="G3:G4"/>
    <mergeCell ref="B3:B4"/>
    <mergeCell ref="A3:A4"/>
    <mergeCell ref="C21:D21"/>
    <mergeCell ref="C22:D22"/>
    <mergeCell ref="C23:D23"/>
    <mergeCell ref="C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8BD2-9042-6347-8D69-3961C2F8B158}">
  <sheetPr>
    <tabColor theme="1" tint="0.249977111117893"/>
  </sheetPr>
  <dimension ref="B2"/>
  <sheetViews>
    <sheetView showGridLines="0" workbookViewId="0">
      <selection activeCell="B12" sqref="B12"/>
    </sheetView>
  </sheetViews>
  <sheetFormatPr baseColWidth="10" defaultRowHeight="16"/>
  <cols>
    <col min="1" max="1" width="3.5" customWidth="1"/>
    <col min="2" max="2" width="91.5" customWidth="1"/>
  </cols>
  <sheetData>
    <row r="2" spans="2:2" ht="134" customHeight="1">
      <c r="B2" s="4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Semanal</vt:lpstr>
      <vt:lpstr>Quincenal</vt:lpstr>
      <vt:lpstr>Mensual</vt:lpstr>
      <vt:lpstr>Diario</vt:lpstr>
      <vt:lpstr>- Descargo de responsabilidad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2015-08-28T16:56:54Z</dcterms:created>
  <dcterms:modified xsi:type="dcterms:W3CDTF">2024-04-19T17:42:03Z</dcterms:modified>
</cp:coreProperties>
</file>