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ES\-free-payroll-templates\"/>
    </mc:Choice>
  </mc:AlternateContent>
  <xr:revisionPtr revIDLastSave="0" documentId="13_ncr:1_{0B80DF17-4DED-4399-AD16-3BEF167FF740}" xr6:coauthVersionLast="47" xr6:coauthVersionMax="47" xr10:uidLastSave="{00000000-0000-0000-0000-000000000000}"/>
  <bookViews>
    <workbookView xWindow="14450" yWindow="440" windowWidth="22820" windowHeight="19880" tabRatio="500" xr2:uid="{00000000-000D-0000-FFFF-FFFF00000000}"/>
  </bookViews>
  <sheets>
    <sheet name="Cronograma de turnos semanales " sheetId="1" r:id="rId1"/>
    <sheet name="Datos del turno" sheetId="2" r:id="rId2"/>
    <sheet name="ID de empleado con tarifa de pa" sheetId="3" r:id="rId3"/>
    <sheet name="- Descargo de responsabilidad -" sheetId="4" r:id="rId4"/>
  </sheets>
  <externalReferences>
    <externalReference r:id="rId5"/>
  </externalReferences>
  <definedNames>
    <definedName name="_xlnm.Print_Area" localSheetId="0">'Cronograma de turnos semanales '!$B$1:$L$23</definedName>
    <definedName name="_xlnm.Print_Area" localSheetId="1">'Datos del turno'!$B$1:$E$20</definedName>
    <definedName name="_xlnm.Print_Area" localSheetId="2">'ID de empleado con tarifa de pa'!$B$1:$C$22</definedName>
    <definedName name="solver_eng" localSheetId="1" hidden="1">1</definedName>
    <definedName name="solver_lin" localSheetId="1" hidden="1">2</definedName>
    <definedName name="solver_neg" localSheetId="1" hidden="1">1</definedName>
    <definedName name="solver_num" localSheetId="1" hidden="1">0</definedName>
    <definedName name="solver_opt" localSheetId="1" hidden="1">'Datos del turno'!$B$20</definedName>
    <definedName name="solver_typ" localSheetId="1" hidden="1">1</definedName>
    <definedName name="solver_val" localSheetId="1" hidden="1">0</definedName>
    <definedName name="solver_ver" localSheetId="1" hidden="1">2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J10" i="1" l="1"/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8" i="1"/>
  <c r="J19" i="1"/>
  <c r="J20" i="1"/>
  <c r="J21" i="1"/>
  <c r="J22" i="1"/>
  <c r="J9" i="1"/>
  <c r="J11" i="1"/>
  <c r="J12" i="1"/>
  <c r="L12" i="1" s="1"/>
  <c r="J13" i="1"/>
  <c r="J14" i="1"/>
  <c r="J15" i="1"/>
  <c r="J16" i="1"/>
  <c r="J17" i="1"/>
  <c r="J18" i="1"/>
  <c r="J8" i="1"/>
  <c r="L13" i="1" l="1"/>
  <c r="L19" i="1"/>
  <c r="L11" i="1"/>
  <c r="L18" i="1"/>
  <c r="L10" i="1"/>
  <c r="L14" i="1"/>
  <c r="L20" i="1"/>
  <c r="L16" i="1"/>
  <c r="L22" i="1"/>
  <c r="L8" i="1"/>
  <c r="L17" i="1"/>
  <c r="L9" i="1"/>
  <c r="L15" i="1"/>
  <c r="L21" i="1"/>
  <c r="C7" i="1" l="1"/>
  <c r="D7" i="1" s="1"/>
  <c r="E7" i="1" s="1"/>
  <c r="F7" i="1" s="1"/>
  <c r="G7" i="1" s="1"/>
  <c r="H7" i="1" s="1"/>
  <c r="I7" i="1" s="1"/>
  <c r="L23" i="1" l="1"/>
</calcChain>
</file>

<file path=xl/sharedStrings.xml><?xml version="1.0" encoding="utf-8"?>
<sst xmlns="http://schemas.openxmlformats.org/spreadsheetml/2006/main" count="70" uniqueCount="36">
  <si>
    <t>PLANTILLA DE CALENDARIO DE LOS EMPLEADOS</t>
  </si>
  <si>
    <t>CRONOGRAMA DE TURNOS SEMANALES CON PAGO</t>
  </si>
  <si>
    <t>Complete los DATOS DEL TURNO Y LA INFORMACIÓN DEL EMPLEADO en las pestañas correspondientes.</t>
  </si>
  <si>
    <t>INICIO DE LA SEMANA:</t>
  </si>
  <si>
    <t>ID DE EMPLEADO</t>
  </si>
  <si>
    <t>LUN.</t>
  </si>
  <si>
    <t>MAR.</t>
  </si>
  <si>
    <t>MIÉ.</t>
  </si>
  <si>
    <t>JUE.</t>
  </si>
  <si>
    <t>VIE.</t>
  </si>
  <si>
    <t>SÁB.</t>
  </si>
  <si>
    <t>DOM.</t>
  </si>
  <si>
    <t>HORAS</t>
  </si>
  <si>
    <t>TARIFA</t>
  </si>
  <si>
    <t>PAGO</t>
  </si>
  <si>
    <t>Empleado 1</t>
  </si>
  <si>
    <t>DÍA LIBRE</t>
  </si>
  <si>
    <t>Empleado 2</t>
  </si>
  <si>
    <t>Noche</t>
  </si>
  <si>
    <t>Empleado 3</t>
  </si>
  <si>
    <t>Empleado 4</t>
  </si>
  <si>
    <t>Tarde</t>
  </si>
  <si>
    <t>COSTO TOTAL</t>
  </si>
  <si>
    <t>HAGA CLIC AQUÍ PARA CREAR EN SMARTSHEET</t>
  </si>
  <si>
    <t>DATOS DEL TURNO</t>
  </si>
  <si>
    <t>TIPO DE TURNO</t>
  </si>
  <si>
    <t>COMENZAR</t>
  </si>
  <si>
    <t>FINALIZAR</t>
  </si>
  <si>
    <t>Vacaciones</t>
  </si>
  <si>
    <t>ID DE EMPLEADO CON TARIFA DE PAGO</t>
  </si>
  <si>
    <t>TARIFA DE PAGO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</si>
  <si>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</si>
  <si>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Mañana</t>
  </si>
  <si>
    <t>Media mañana</t>
  </si>
  <si>
    <t>Media tarde</t>
  </si>
  <si>
    <t>Tarde-noche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</si>
</sst>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h:mm\ AM/PM;@"/>
  </numFmts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22"/>
      <color rgb="FF000000"/>
      <name val="Arial"/>
      <family val="2"/>
    </font>
    <font>
      <b/>
      <sz val="20"/>
      <color rgb="FFA6A6A6"/>
      <name val="Century Gothic"/>
      <family val="1"/>
    </font>
    <font>
      <sz val="22"/>
      <color rgb="FF000000"/>
      <name val="Century Gothic"/>
      <family val="1"/>
    </font>
    <font>
      <b/>
      <sz val="10"/>
      <color theme="9" tint="-0.249977111117893"/>
      <name val="Century Gothic"/>
      <family val="1"/>
    </font>
    <font>
      <sz val="11"/>
      <color theme="1"/>
      <name val="Century Gothic"/>
      <family val="1"/>
    </font>
    <font>
      <sz val="14"/>
      <color theme="1"/>
      <name val="Century Gothic"/>
      <family val="1"/>
    </font>
    <font>
      <sz val="12"/>
      <color theme="1"/>
      <name val="Century Gothic"/>
      <family val="1"/>
    </font>
    <font>
      <sz val="10"/>
      <color theme="0"/>
      <name val="Century Gothic"/>
      <family val="1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i/>
      <sz val="11"/>
      <color theme="9" tint="-0.249977111117893"/>
      <name val="Century Gothic"/>
      <family val="1"/>
    </font>
    <font>
      <b/>
      <sz val="26"/>
      <color rgb="FF001033"/>
      <name val="Century Gothic"/>
      <family val="1"/>
    </font>
    <font>
      <b/>
      <sz val="12"/>
      <color theme="1"/>
      <name val="Arial"/>
      <family val="2"/>
    </font>
    <font>
      <sz val="9"/>
      <name val="Century Gothic"/>
      <family val="1"/>
    </font>
    <font>
      <b/>
      <sz val="16"/>
      <color theme="9" tint="-0.499984740745262"/>
      <name val="Century Gothic"/>
      <family val="1"/>
    </font>
    <font>
      <i/>
      <sz val="10"/>
      <color theme="9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0" borderId="0" xfId="0" applyFont="1" applyAlignment="1">
      <alignment horizontal="right" vertical="center" indent="1"/>
    </xf>
    <xf numFmtId="14" fontId="8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3" borderId="6" xfId="0" applyFont="1" applyFill="1" applyBorder="1" applyAlignment="1">
      <alignment horizontal="left" vertical="center" indent="1"/>
    </xf>
    <xf numFmtId="0" fontId="11" fillId="3" borderId="7" xfId="0" applyFont="1" applyFill="1" applyBorder="1" applyAlignment="1">
      <alignment horizontal="left" vertical="center" indent="1"/>
    </xf>
    <xf numFmtId="0" fontId="13" fillId="0" borderId="1" xfId="0" applyFont="1" applyBorder="1" applyAlignment="1">
      <alignment horizontal="left" vertical="center" indent="1"/>
    </xf>
    <xf numFmtId="0" fontId="12" fillId="3" borderId="1" xfId="0" applyFont="1" applyFill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indent="1"/>
    </xf>
    <xf numFmtId="2" fontId="13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right" vertical="center" indent="1"/>
    </xf>
    <xf numFmtId="0" fontId="13" fillId="0" borderId="0" xfId="0" applyFont="1" applyAlignment="1">
      <alignment vertical="center"/>
    </xf>
    <xf numFmtId="0" fontId="1" fillId="0" borderId="0" xfId="1"/>
    <xf numFmtId="0" fontId="2" fillId="0" borderId="10" xfId="1" applyFont="1" applyBorder="1" applyAlignment="1">
      <alignment horizontal="left" vertical="center" wrapText="1" indent="2"/>
    </xf>
    <xf numFmtId="49" fontId="15" fillId="0" borderId="0" xfId="0" applyNumberFormat="1" applyFont="1" applyAlignment="1">
      <alignment vertical="center"/>
    </xf>
    <xf numFmtId="0" fontId="16" fillId="0" borderId="0" xfId="0" applyFont="1"/>
    <xf numFmtId="0" fontId="14" fillId="4" borderId="0" xfId="0" applyFont="1" applyFill="1" applyAlignment="1">
      <alignment vertical="center"/>
    </xf>
    <xf numFmtId="0" fontId="17" fillId="0" borderId="4" xfId="0" applyFont="1" applyBorder="1" applyAlignment="1">
      <alignment horizontal="left" vertical="center" indent="1"/>
    </xf>
    <xf numFmtId="165" fontId="17" fillId="0" borderId="1" xfId="0" applyNumberFormat="1" applyFont="1" applyBorder="1" applyAlignment="1">
      <alignment horizontal="right" vertical="center" indent="1"/>
    </xf>
    <xf numFmtId="2" fontId="17" fillId="0" borderId="5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indent="1"/>
    </xf>
    <xf numFmtId="165" fontId="17" fillId="0" borderId="2" xfId="0" applyNumberFormat="1" applyFont="1" applyBorder="1" applyAlignment="1">
      <alignment horizontal="right" vertical="center" indent="1"/>
    </xf>
    <xf numFmtId="2" fontId="17" fillId="0" borderId="9" xfId="0" applyNumberFormat="1" applyFont="1" applyBorder="1" applyAlignment="1">
      <alignment horizontal="center" vertical="center"/>
    </xf>
    <xf numFmtId="164" fontId="17" fillId="0" borderId="5" xfId="0" applyNumberFormat="1" applyFont="1" applyBorder="1" applyAlignment="1">
      <alignment horizontal="left" vertical="center" indent="1"/>
    </xf>
    <xf numFmtId="164" fontId="17" fillId="0" borderId="9" xfId="0" applyNumberFormat="1" applyFont="1" applyBorder="1" applyAlignment="1">
      <alignment horizontal="left" vertical="center" indent="1"/>
    </xf>
    <xf numFmtId="0" fontId="18" fillId="4" borderId="0" xfId="0" applyFont="1" applyFill="1" applyAlignment="1">
      <alignment vertical="center"/>
    </xf>
    <xf numFmtId="0" fontId="19" fillId="4" borderId="0" xfId="0" applyFont="1" applyFill="1" applyAlignment="1">
      <alignment vertical="top"/>
    </xf>
    <xf numFmtId="0" fontId="21" fillId="4" borderId="0" xfId="2" applyFont="1" applyFill="1" applyAlignment="1">
      <alignment vertical="center"/>
    </xf>
    <xf numFmtId="0" fontId="22" fillId="6" borderId="0" xfId="2" applyFont="1" applyFill="1" applyAlignment="1">
      <alignment horizontal="center" vertical="center"/>
    </xf>
    <xf numFmtId="0" fontId="12" fillId="3" borderId="5" xfId="0" applyFont="1" applyFill="1" applyBorder="1" applyAlignment="1">
      <alignment horizontal="right" vertical="center" indent="1"/>
    </xf>
    <xf numFmtId="0" fontId="12" fillId="3" borderId="4" xfId="0" applyFont="1" applyFill="1" applyBorder="1" applyAlignment="1">
      <alignment horizontal="right" vertical="center" inden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AA307CF5-7ADE-446F-A0FB-B82D41E834C1}"/>
  </cellStyles>
  <dxfs count="16">
    <dxf>
      <font>
        <strike val="0"/>
        <outline val="0"/>
        <shadow val="0"/>
        <u val="none"/>
        <vertAlign val="baseline"/>
        <sz val="9"/>
        <color auto="1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wrapText="0" indent="1" justifyLastLine="0" shrinkToFit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wrapText="0" indent="1" justifyLastLine="0" shrinkToFit="0"/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border>
        <top style="thin">
          <color theme="9" tint="0.39997558519241921"/>
        </top>
      </border>
    </dxf>
    <dxf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wrapText="0" indent="1" justifyLastLine="0" shrinkToFit="0"/>
    </dxf>
    <dxf>
      <border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fill>
        <patternFill patternType="solid">
          <fgColor indexed="64"/>
          <bgColor theme="9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border>
        <top style="thin">
          <color theme="9" tint="0.39997558519241921"/>
        </top>
      </border>
    </dxf>
    <dxf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wrapText="0" justifyLastLine="0" shrinkToFit="0"/>
    </dxf>
    <dxf>
      <border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fill>
        <patternFill patternType="solid">
          <fgColor indexed="64"/>
          <bgColor theme="9" tint="-0.24997711111789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8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771525</xdr:colOff>
      <xdr:row>0</xdr:row>
      <xdr:rowOff>66675</xdr:rowOff>
    </xdr:from>
    <xdr:to>
      <xdr:col>11</xdr:col>
      <xdr:colOff>1039074</xdr:colOff>
      <xdr:row>0</xdr:row>
      <xdr:rowOff>606675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AB2BB9-37D1-DF8C-99EB-167A95ADF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5" y="66675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hiftData" displayName="ShiftData" ref="B2:E20" totalsRowShown="0" headerRowDxfId="15" dataDxfId="13" headerRowBorderDxfId="14" tableBorderDxfId="12" totalsRowBorderDxfId="11">
  <autoFilter ref="B2:E20" xr:uid="{00000000-0009-0000-0100-000003000000}"/>
  <sortState xmlns:xlrd2="http://schemas.microsoft.com/office/spreadsheetml/2017/richdata2" ref="B2:E19">
    <sortCondition ref="B1:B19"/>
  </sortState>
  <tableColumns count="4">
    <tableColumn id="1" xr3:uid="{00000000-0010-0000-0000-000001000000}" name="TIPO DE TURNO" dataDxfId="10"/>
    <tableColumn id="2" xr3:uid="{00000000-0010-0000-0000-000002000000}" name="COMENZAR" dataDxfId="9"/>
    <tableColumn id="3" xr3:uid="{00000000-0010-0000-0000-000003000000}" name="FINALIZAR" dataDxfId="8"/>
    <tableColumn id="4" xr3:uid="{00000000-0010-0000-0000-000004000000}" name="HORAS" dataDxfId="7"/>
  </tableColumns>
  <tableStyleInfo name="TableStyleLight7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EmployeeIDwPay" displayName="EmployeeIDwPay" ref="B2:C22" totalsRowShown="0" headerRowDxfId="6" dataDxfId="4" headerRowBorderDxfId="5" tableBorderDxfId="3" totalsRowBorderDxfId="2">
  <autoFilter ref="B2:C22" xr:uid="{00000000-0009-0000-0100-000001000000}"/>
  <sortState xmlns:xlrd2="http://schemas.microsoft.com/office/spreadsheetml/2017/richdata2" ref="B2:C21">
    <sortCondition ref="B1:B21"/>
  </sortState>
  <tableColumns count="2">
    <tableColumn id="1" xr3:uid="{00000000-0010-0000-0100-000001000000}" name="ID DE EMPLEADO" dataDxfId="1"/>
    <tableColumn id="2" xr3:uid="{00000000-0010-0000-0100-000002000000}" name="TARIFA DE PAGO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18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XFB25"/>
  <sheetViews>
    <sheetView showGridLines="0" tabSelected="1" zoomScaleNormal="100" workbookViewId="0">
      <pane ySplit="1" topLeftCell="A2" activePane="bottomLeft" state="frozen"/>
      <selection activeCell="C18" sqref="C18"/>
      <selection pane="bottomLeft" activeCell="G15" sqref="G15"/>
    </sheetView>
  </sheetViews>
  <sheetFormatPr defaultColWidth="10.75" defaultRowHeight="15.5" x14ac:dyDescent="0.35"/>
  <cols>
    <col min="1" max="1" width="3" style="1" customWidth="1"/>
    <col min="2" max="2" width="21.5" style="1" customWidth="1"/>
    <col min="3" max="7" width="14.5" style="1" customWidth="1"/>
    <col min="8" max="9" width="10.75" style="1"/>
    <col min="10" max="11" width="10.75" style="1" customWidth="1"/>
    <col min="12" max="12" width="13.75" style="1" customWidth="1"/>
    <col min="13" max="13" width="3" style="1" customWidth="1"/>
    <col min="14" max="16384" width="10.75" style="1"/>
  </cols>
  <sheetData>
    <row r="1" spans="1:16382" ht="52" customHeight="1" x14ac:dyDescent="0.35">
      <c r="A1" s="5"/>
      <c r="B1" s="25" t="s">
        <v>0</v>
      </c>
      <c r="C1" s="7"/>
      <c r="D1" s="7"/>
      <c r="E1" s="8"/>
      <c r="F1" s="8"/>
      <c r="G1" s="8"/>
      <c r="H1" s="8"/>
      <c r="I1" s="38"/>
      <c r="J1" s="38"/>
      <c r="K1" s="38"/>
      <c r="L1" s="38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</row>
    <row r="2" spans="1:16382" ht="28.15" customHeight="1" x14ac:dyDescent="0.35">
      <c r="A2" s="7"/>
      <c r="B2" s="36" t="s">
        <v>1</v>
      </c>
      <c r="C2" s="7"/>
      <c r="D2" s="7"/>
      <c r="E2" s="7"/>
      <c r="G2" s="27"/>
      <c r="H2" s="27"/>
      <c r="I2" s="27"/>
      <c r="J2" s="27"/>
      <c r="K2" s="27"/>
      <c r="L2" s="2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</row>
    <row r="3" spans="1:16382" ht="19.899999999999999" customHeight="1" x14ac:dyDescent="0.35">
      <c r="A3" s="7"/>
      <c r="B3" s="37" t="s">
        <v>2</v>
      </c>
      <c r="C3" s="7"/>
      <c r="D3" s="7"/>
      <c r="E3" s="7"/>
      <c r="G3" s="27"/>
      <c r="H3" s="27"/>
      <c r="I3" s="27"/>
      <c r="J3" s="27"/>
      <c r="K3" s="27"/>
      <c r="L3" s="2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  <c r="XDX3" s="7"/>
      <c r="XDY3" s="7"/>
      <c r="XDZ3" s="7"/>
      <c r="XEA3" s="7"/>
      <c r="XEB3" s="7"/>
      <c r="XEC3" s="7"/>
      <c r="XED3" s="7"/>
      <c r="XEE3" s="7"/>
      <c r="XEF3" s="7"/>
      <c r="XEG3" s="7"/>
      <c r="XEH3" s="7"/>
      <c r="XEI3" s="7"/>
      <c r="XEJ3" s="7"/>
      <c r="XEK3" s="7"/>
      <c r="XEL3" s="7"/>
      <c r="XEM3" s="7"/>
      <c r="XEN3" s="7"/>
      <c r="XEO3" s="7"/>
      <c r="XEP3" s="7"/>
      <c r="XEQ3" s="7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</row>
    <row r="4" spans="1:16382" s="2" customFormat="1" ht="18" x14ac:dyDescent="0.35">
      <c r="B4" s="9" t="s">
        <v>3</v>
      </c>
      <c r="C4" s="10">
        <v>45656</v>
      </c>
      <c r="D4" s="11"/>
      <c r="E4" s="11"/>
      <c r="F4" s="11"/>
      <c r="G4" s="11"/>
      <c r="H4" s="12"/>
      <c r="I4" s="12"/>
      <c r="J4" s="12"/>
      <c r="K4" s="12"/>
      <c r="L4" s="12"/>
    </row>
    <row r="5" spans="1:16382" ht="7.9" customHeight="1" x14ac:dyDescent="0.3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6382" s="2" customFormat="1" ht="22.15" customHeight="1" x14ac:dyDescent="0.35">
      <c r="B6" s="42" t="s">
        <v>4</v>
      </c>
      <c r="C6" s="17" t="s">
        <v>5</v>
      </c>
      <c r="D6" s="17" t="s">
        <v>6</v>
      </c>
      <c r="E6" s="17" t="s">
        <v>7</v>
      </c>
      <c r="F6" s="17" t="s">
        <v>8</v>
      </c>
      <c r="G6" s="17" t="s">
        <v>9</v>
      </c>
      <c r="H6" s="17" t="s">
        <v>10</v>
      </c>
      <c r="I6" s="17" t="s">
        <v>11</v>
      </c>
      <c r="J6" s="42" t="s">
        <v>12</v>
      </c>
      <c r="K6" s="42" t="s">
        <v>13</v>
      </c>
      <c r="L6" s="42" t="s">
        <v>14</v>
      </c>
    </row>
    <row r="7" spans="1:16382" s="2" customFormat="1" ht="22.15" customHeight="1" x14ac:dyDescent="0.35">
      <c r="B7" s="43"/>
      <c r="C7" s="18">
        <f>C4</f>
        <v>45656</v>
      </c>
      <c r="D7" s="18">
        <f>C7+1</f>
        <v>45657</v>
      </c>
      <c r="E7" s="18">
        <f t="shared" ref="E7:I7" si="0">D7+1</f>
        <v>45658</v>
      </c>
      <c r="F7" s="18">
        <f t="shared" si="0"/>
        <v>45659</v>
      </c>
      <c r="G7" s="18">
        <f t="shared" si="0"/>
        <v>45660</v>
      </c>
      <c r="H7" s="18">
        <f t="shared" si="0"/>
        <v>45661</v>
      </c>
      <c r="I7" s="18">
        <f t="shared" si="0"/>
        <v>45662</v>
      </c>
      <c r="J7" s="43"/>
      <c r="K7" s="43"/>
      <c r="L7" s="43"/>
    </row>
    <row r="8" spans="1:16382" ht="18" customHeight="1" x14ac:dyDescent="0.35">
      <c r="B8" s="16" t="s">
        <v>15</v>
      </c>
      <c r="C8" s="16" t="s">
        <v>32</v>
      </c>
      <c r="D8" s="16" t="s">
        <v>32</v>
      </c>
      <c r="E8" s="16" t="s">
        <v>32</v>
      </c>
      <c r="F8" s="16" t="s">
        <v>32</v>
      </c>
      <c r="G8" s="16" t="s">
        <v>32</v>
      </c>
      <c r="H8" s="16" t="s">
        <v>16</v>
      </c>
      <c r="I8" s="16" t="s">
        <v>16</v>
      </c>
      <c r="J8" s="20">
        <f>IFERROR(VLOOKUP(C8,ShiftData[],4)+VLOOKUP(D8,ShiftData[],4)+VLOOKUP(E8,ShiftData[],4)+VLOOKUP(F8,ShiftData[],4)+VLOOKUP(G8,ShiftData[],4)+VLOOKUP(H8,ShiftData[],4)+VLOOKUP(I8,ShiftData[],4),"")</f>
        <v>40</v>
      </c>
      <c r="K8" s="21">
        <f>IFERROR(VLOOKUP(B8,EmployeeIDwPay[],2),"")</f>
        <v>23.14</v>
      </c>
      <c r="L8" s="21">
        <f>IFERROR(J8*K8,"")</f>
        <v>925.6</v>
      </c>
    </row>
    <row r="9" spans="1:16382" ht="18" customHeight="1" x14ac:dyDescent="0.35">
      <c r="B9" s="16" t="s">
        <v>17</v>
      </c>
      <c r="C9" s="16" t="s">
        <v>18</v>
      </c>
      <c r="D9" s="16" t="s">
        <v>34</v>
      </c>
      <c r="E9" s="16" t="s">
        <v>18</v>
      </c>
      <c r="F9" s="16" t="s">
        <v>34</v>
      </c>
      <c r="G9" s="16" t="s">
        <v>34</v>
      </c>
      <c r="H9" s="16" t="s">
        <v>16</v>
      </c>
      <c r="I9" s="16" t="s">
        <v>16</v>
      </c>
      <c r="J9" s="20">
        <f>IFERROR(VLOOKUP(C9,ShiftData[],4)+VLOOKUP(D9,ShiftData[],4)+VLOOKUP(E9,ShiftData[],4)+VLOOKUP(F9,ShiftData[],4)+VLOOKUP(G9,ShiftData[],4)+VLOOKUP(H9,ShiftData[],4)+VLOOKUP(I9,ShiftData[],4),"")</f>
        <v>32.5</v>
      </c>
      <c r="K9" s="21">
        <f>IFERROR(VLOOKUP(B9,EmployeeIDwPay[],2),"")</f>
        <v>17.16</v>
      </c>
      <c r="L9" s="21">
        <f t="shared" ref="L9:L22" si="1">IFERROR(J9*K9,"")</f>
        <v>557.70000000000005</v>
      </c>
    </row>
    <row r="10" spans="1:16382" ht="18" customHeight="1" x14ac:dyDescent="0.35">
      <c r="B10" s="16" t="s">
        <v>19</v>
      </c>
      <c r="C10" s="16" t="s">
        <v>33</v>
      </c>
      <c r="D10" s="16" t="s">
        <v>33</v>
      </c>
      <c r="E10" s="16" t="s">
        <v>33</v>
      </c>
      <c r="F10" s="16" t="s">
        <v>33</v>
      </c>
      <c r="G10" s="16" t="s">
        <v>33</v>
      </c>
      <c r="H10" s="16" t="s">
        <v>16</v>
      </c>
      <c r="I10" s="16" t="s">
        <v>16</v>
      </c>
      <c r="J10" s="20">
        <f>IFERROR(VLOOKUP(C10,ShiftData[],4)+VLOOKUP(D10,ShiftData[],4)+VLOOKUP(E10,ShiftData[],4)+VLOOKUP(F10,ShiftData[],4)+VLOOKUP(G10,ShiftData[],4)+VLOOKUP(H10,ShiftData[],4)+VLOOKUP(I10,ShiftData[],4),"")</f>
        <v>20</v>
      </c>
      <c r="K10" s="21">
        <f>IFERROR(VLOOKUP(B10,EmployeeIDwPay[],2),"")</f>
        <v>25.33</v>
      </c>
      <c r="L10" s="21">
        <f t="shared" si="1"/>
        <v>506.59999999999997</v>
      </c>
    </row>
    <row r="11" spans="1:16382" ht="18" customHeight="1" x14ac:dyDescent="0.35">
      <c r="B11" s="16" t="s">
        <v>20</v>
      </c>
      <c r="C11" s="16" t="s">
        <v>18</v>
      </c>
      <c r="D11" s="16" t="s">
        <v>34</v>
      </c>
      <c r="E11" s="16" t="s">
        <v>21</v>
      </c>
      <c r="F11" s="16" t="s">
        <v>21</v>
      </c>
      <c r="G11" s="16" t="s">
        <v>21</v>
      </c>
      <c r="H11" s="16" t="s">
        <v>16</v>
      </c>
      <c r="I11" s="16" t="s">
        <v>16</v>
      </c>
      <c r="J11" s="20">
        <f>IFERROR(VLOOKUP(C11,ShiftData[],4)+VLOOKUP(D11,ShiftData[],4)+VLOOKUP(E11,ShiftData[],4)+VLOOKUP(F11,ShiftData[],4)+VLOOKUP(G11,ShiftData[],4)+VLOOKUP(H11,ShiftData[],4)+VLOOKUP(I11,ShiftData[],4),"")</f>
        <v>37.5</v>
      </c>
      <c r="K11" s="21">
        <f>IFERROR(VLOOKUP(B11,EmployeeIDwPay[],2),"")</f>
        <v>32.42</v>
      </c>
      <c r="L11" s="21">
        <f t="shared" si="1"/>
        <v>1215.75</v>
      </c>
    </row>
    <row r="12" spans="1:16382" ht="18" customHeight="1" x14ac:dyDescent="0.35">
      <c r="B12" s="16"/>
      <c r="C12" s="16"/>
      <c r="D12" s="16"/>
      <c r="E12" s="16"/>
      <c r="F12" s="16"/>
      <c r="G12" s="16"/>
      <c r="H12" s="16"/>
      <c r="I12" s="16"/>
      <c r="J12" s="20" t="str">
        <f>IFERROR(VLOOKUP(C12,ShiftData[],4)+VLOOKUP(D12,ShiftData[],4)+VLOOKUP(E12,ShiftData[],4)+VLOOKUP(F12,ShiftData[],4)+VLOOKUP(G12,ShiftData[],4)+VLOOKUP(H12,ShiftData[],4)+VLOOKUP(I12,ShiftData[],4),"")</f>
        <v/>
      </c>
      <c r="K12" s="21" t="str">
        <f>IFERROR(VLOOKUP(B12,EmployeeIDwPay[],2),"")</f>
        <v/>
      </c>
      <c r="L12" s="21" t="str">
        <f t="shared" si="1"/>
        <v/>
      </c>
    </row>
    <row r="13" spans="1:16382" ht="18" customHeight="1" x14ac:dyDescent="0.35">
      <c r="B13" s="16"/>
      <c r="C13" s="16"/>
      <c r="D13" s="16"/>
      <c r="E13" s="16"/>
      <c r="F13" s="16"/>
      <c r="G13" s="16"/>
      <c r="H13" s="16"/>
      <c r="I13" s="16"/>
      <c r="J13" s="20" t="str">
        <f>IFERROR(VLOOKUP(C13,ShiftData[],4)+VLOOKUP(D13,ShiftData[],4)+VLOOKUP(E13,ShiftData[],4)+VLOOKUP(F13,ShiftData[],4)+VLOOKUP(G13,ShiftData[],4)+VLOOKUP(H13,ShiftData[],4)+VLOOKUP(I13,ShiftData[],4),"")</f>
        <v/>
      </c>
      <c r="K13" s="21" t="str">
        <f>IFERROR(VLOOKUP(B13,EmployeeIDwPay[],2),"")</f>
        <v/>
      </c>
      <c r="L13" s="21" t="str">
        <f t="shared" si="1"/>
        <v/>
      </c>
    </row>
    <row r="14" spans="1:16382" ht="18" customHeight="1" x14ac:dyDescent="0.35">
      <c r="B14" s="16"/>
      <c r="C14" s="16"/>
      <c r="D14" s="16"/>
      <c r="E14" s="16"/>
      <c r="F14" s="16"/>
      <c r="G14" s="16"/>
      <c r="H14" s="16"/>
      <c r="I14" s="16"/>
      <c r="J14" s="20" t="str">
        <f>IFERROR(VLOOKUP(C14,ShiftData[],4)+VLOOKUP(D14,ShiftData[],4)+VLOOKUP(E14,ShiftData[],4)+VLOOKUP(F14,ShiftData[],4)+VLOOKUP(G14,ShiftData[],4)+VLOOKUP(H14,ShiftData[],4)+VLOOKUP(I14,ShiftData[],4),"")</f>
        <v/>
      </c>
      <c r="K14" s="21" t="str">
        <f>IFERROR(VLOOKUP(B14,EmployeeIDwPay[],2),"")</f>
        <v/>
      </c>
      <c r="L14" s="21" t="str">
        <f t="shared" si="1"/>
        <v/>
      </c>
    </row>
    <row r="15" spans="1:16382" ht="18" customHeight="1" x14ac:dyDescent="0.35">
      <c r="B15" s="16"/>
      <c r="C15" s="16"/>
      <c r="D15" s="16"/>
      <c r="E15" s="16"/>
      <c r="F15" s="16"/>
      <c r="G15" s="16"/>
      <c r="H15" s="16"/>
      <c r="I15" s="16"/>
      <c r="J15" s="20" t="str">
        <f>IFERROR(VLOOKUP(C15,ShiftData[],4)+VLOOKUP(D15,ShiftData[],4)+VLOOKUP(E15,ShiftData[],4)+VLOOKUP(F15,ShiftData[],4)+VLOOKUP(G15,ShiftData[],4)+VLOOKUP(H15,ShiftData[],4)+VLOOKUP(I15,ShiftData[],4),"")</f>
        <v/>
      </c>
      <c r="K15" s="21" t="str">
        <f>IFERROR(VLOOKUP(B15,EmployeeIDwPay[],2),"")</f>
        <v/>
      </c>
      <c r="L15" s="21" t="str">
        <f t="shared" si="1"/>
        <v/>
      </c>
    </row>
    <row r="16" spans="1:16382" ht="18" customHeight="1" x14ac:dyDescent="0.35">
      <c r="B16" s="16"/>
      <c r="C16" s="16"/>
      <c r="D16" s="16"/>
      <c r="E16" s="16"/>
      <c r="F16" s="16"/>
      <c r="G16" s="16"/>
      <c r="H16" s="16"/>
      <c r="I16" s="16"/>
      <c r="J16" s="20" t="str">
        <f>IFERROR(VLOOKUP(C16,ShiftData[],4)+VLOOKUP(D16,ShiftData[],4)+VLOOKUP(E16,ShiftData[],4)+VLOOKUP(F16,ShiftData[],4)+VLOOKUP(G16,ShiftData[],4)+VLOOKUP(H16,ShiftData[],4)+VLOOKUP(I16,ShiftData[],4),"")</f>
        <v/>
      </c>
      <c r="K16" s="21" t="str">
        <f>IFERROR(VLOOKUP(B16,EmployeeIDwPay[],2),"")</f>
        <v/>
      </c>
      <c r="L16" s="21" t="str">
        <f t="shared" si="1"/>
        <v/>
      </c>
    </row>
    <row r="17" spans="2:12" ht="18" customHeight="1" x14ac:dyDescent="0.35">
      <c r="B17" s="16"/>
      <c r="C17" s="16"/>
      <c r="D17" s="16"/>
      <c r="E17" s="16"/>
      <c r="F17" s="16"/>
      <c r="G17" s="16"/>
      <c r="H17" s="16"/>
      <c r="I17" s="16"/>
      <c r="J17" s="20" t="str">
        <f>IFERROR(VLOOKUP(C17,ShiftData[],4)+VLOOKUP(D17,ShiftData[],4)+VLOOKUP(E17,ShiftData[],4)+VLOOKUP(F17,ShiftData[],4)+VLOOKUP(G17,ShiftData[],4)+VLOOKUP(H17,ShiftData[],4)+VLOOKUP(I17,ShiftData[],4),"")</f>
        <v/>
      </c>
      <c r="K17" s="21" t="str">
        <f>IFERROR(VLOOKUP(B17,EmployeeIDwPay[],2),"")</f>
        <v/>
      </c>
      <c r="L17" s="21" t="str">
        <f t="shared" si="1"/>
        <v/>
      </c>
    </row>
    <row r="18" spans="2:12" ht="18" customHeight="1" x14ac:dyDescent="0.35">
      <c r="B18" s="16"/>
      <c r="C18" s="16"/>
      <c r="D18" s="16"/>
      <c r="E18" s="16"/>
      <c r="F18" s="16"/>
      <c r="G18" s="16"/>
      <c r="H18" s="16"/>
      <c r="I18" s="16"/>
      <c r="J18" s="20" t="str">
        <f>IFERROR(VLOOKUP(C18,ShiftData[],4)+VLOOKUP(D18,ShiftData[],4)+VLOOKUP(E18,ShiftData[],4)+VLOOKUP(F18,ShiftData[],4)+VLOOKUP(G18,ShiftData[],4)+VLOOKUP(H18,ShiftData[],4)+VLOOKUP(I18,ShiftData[],4),"")</f>
        <v/>
      </c>
      <c r="K18" s="21" t="str">
        <f>IFERROR(VLOOKUP(B18,EmployeeIDwPay[],2),"")</f>
        <v/>
      </c>
      <c r="L18" s="21" t="str">
        <f t="shared" si="1"/>
        <v/>
      </c>
    </row>
    <row r="19" spans="2:12" ht="18" customHeight="1" x14ac:dyDescent="0.35">
      <c r="B19" s="16"/>
      <c r="C19" s="16"/>
      <c r="D19" s="16"/>
      <c r="E19" s="16"/>
      <c r="F19" s="16"/>
      <c r="G19" s="16"/>
      <c r="H19" s="16"/>
      <c r="I19" s="16"/>
      <c r="J19" s="20" t="str">
        <f>IFERROR(VLOOKUP(C19,ShiftData[],4)+VLOOKUP(D19,ShiftData[],4)+VLOOKUP(E19,ShiftData[],4)+VLOOKUP(F19,ShiftData[],4)+VLOOKUP(G19,ShiftData[],4)+VLOOKUP(H19,ShiftData[],4)+VLOOKUP(I19,ShiftData[],4),"")</f>
        <v/>
      </c>
      <c r="K19" s="21" t="str">
        <f>IFERROR(VLOOKUP(B19,EmployeeIDwPay[],2),"")</f>
        <v/>
      </c>
      <c r="L19" s="21" t="str">
        <f t="shared" si="1"/>
        <v/>
      </c>
    </row>
    <row r="20" spans="2:12" ht="18" customHeight="1" x14ac:dyDescent="0.35">
      <c r="B20" s="16"/>
      <c r="C20" s="16"/>
      <c r="D20" s="16"/>
      <c r="E20" s="16"/>
      <c r="F20" s="16"/>
      <c r="G20" s="16"/>
      <c r="H20" s="16"/>
      <c r="I20" s="16"/>
      <c r="J20" s="20" t="str">
        <f>IFERROR(VLOOKUP(C20,ShiftData[],4)+VLOOKUP(D20,ShiftData[],4)+VLOOKUP(E20,ShiftData[],4)+VLOOKUP(F20,ShiftData[],4)+VLOOKUP(G20,ShiftData[],4)+VLOOKUP(H20,ShiftData[],4)+VLOOKUP(I20,ShiftData[],4),"")</f>
        <v/>
      </c>
      <c r="K20" s="21" t="str">
        <f>IFERROR(VLOOKUP(B20,EmployeeIDwPay[],2),"")</f>
        <v/>
      </c>
      <c r="L20" s="21" t="str">
        <f t="shared" si="1"/>
        <v/>
      </c>
    </row>
    <row r="21" spans="2:12" ht="18" customHeight="1" x14ac:dyDescent="0.35">
      <c r="B21" s="16"/>
      <c r="C21" s="16"/>
      <c r="D21" s="16"/>
      <c r="E21" s="16"/>
      <c r="F21" s="16"/>
      <c r="G21" s="16"/>
      <c r="H21" s="16"/>
      <c r="I21" s="16"/>
      <c r="J21" s="20" t="str">
        <f>IFERROR(VLOOKUP(C21,ShiftData[],4)+VLOOKUP(D21,ShiftData[],4)+VLOOKUP(E21,ShiftData[],4)+VLOOKUP(F21,ShiftData[],4)+VLOOKUP(G21,ShiftData[],4)+VLOOKUP(H21,ShiftData[],4)+VLOOKUP(I21,ShiftData[],4),"")</f>
        <v/>
      </c>
      <c r="K21" s="21" t="str">
        <f>IFERROR(VLOOKUP(B21,EmployeeIDwPay[],2),"")</f>
        <v/>
      </c>
      <c r="L21" s="21" t="str">
        <f t="shared" si="1"/>
        <v/>
      </c>
    </row>
    <row r="22" spans="2:12" ht="18" customHeight="1" x14ac:dyDescent="0.35">
      <c r="B22" s="16"/>
      <c r="C22" s="16"/>
      <c r="D22" s="16"/>
      <c r="E22" s="16"/>
      <c r="F22" s="16"/>
      <c r="G22" s="16"/>
      <c r="H22" s="16"/>
      <c r="I22" s="16"/>
      <c r="J22" s="20" t="str">
        <f>IFERROR(VLOOKUP(C22,ShiftData[],4)+VLOOKUP(D22,ShiftData[],4)+VLOOKUP(E22,ShiftData[],4)+VLOOKUP(F22,ShiftData[],4)+VLOOKUP(G22,ShiftData[],4)+VLOOKUP(H22,ShiftData[],4)+VLOOKUP(I22,ShiftData[],4),"")</f>
        <v/>
      </c>
      <c r="K22" s="21" t="str">
        <f>IFERROR(VLOOKUP(B22,EmployeeIDwPay[],2),"")</f>
        <v/>
      </c>
      <c r="L22" s="21" t="str">
        <f t="shared" si="1"/>
        <v/>
      </c>
    </row>
    <row r="23" spans="2:12" s="2" customFormat="1" ht="25.15" customHeight="1" x14ac:dyDescent="0.35">
      <c r="B23" s="22"/>
      <c r="C23" s="22"/>
      <c r="D23" s="22"/>
      <c r="E23" s="22"/>
      <c r="F23" s="22"/>
      <c r="G23" s="22"/>
      <c r="H23" s="22"/>
      <c r="I23" s="22"/>
      <c r="J23" s="40" t="s">
        <v>22</v>
      </c>
      <c r="K23" s="41"/>
      <c r="L23" s="21">
        <f>SUM(L8:L11)</f>
        <v>3205.65</v>
      </c>
    </row>
    <row r="24" spans="2:12" ht="16.149999999999999" customHeight="1" x14ac:dyDescent="0.3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2:12" s="26" customFormat="1" ht="49.9" customHeight="1" x14ac:dyDescent="0.35">
      <c r="B25" s="39" t="s">
        <v>23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</row>
  </sheetData>
  <mergeCells count="6">
    <mergeCell ref="B25:L25"/>
    <mergeCell ref="J23:K23"/>
    <mergeCell ref="B6:B7"/>
    <mergeCell ref="J6:J7"/>
    <mergeCell ref="K6:K7"/>
    <mergeCell ref="L6:L7"/>
  </mergeCells>
  <hyperlinks>
    <hyperlink ref="B25:L25" r:id="rId1" display="HAGA CLIC AQUÍ PARA CREAR EN SMARTSHEET" xr:uid="{B0F56A9C-2FB9-6B40-A36F-01088BA78FFF}"/>
  </hyperlinks>
  <pageMargins left="0.7" right="0.7" top="0.75" bottom="0.75" header="0.3" footer="0.3"/>
  <pageSetup scale="84" orientation="landscape" horizontalDpi="4294967293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'ID de empleado con tarifa de pa'!$B$3:$B$22</xm:f>
          </x14:formula1>
          <xm:sqref>B8:B22</xm:sqref>
        </x14:dataValidation>
        <x14:dataValidation type="list" allowBlank="1" showInputMessage="1" showErrorMessage="1" xr:uid="{00000000-0002-0000-0000-000001000000}">
          <x14:formula1>
            <xm:f>'Datos del turno'!$B$3:$B$20</xm:f>
          </x14:formula1>
          <xm:sqref>C8:I22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B1:E20"/>
  <sheetViews>
    <sheetView showGridLines="0" zoomScaleNormal="100" workbookViewId="0">
      <selection activeCell="C17" sqref="C17"/>
    </sheetView>
  </sheetViews>
  <sheetFormatPr defaultColWidth="10.75" defaultRowHeight="15.5" x14ac:dyDescent="0.35"/>
  <cols>
    <col min="1" max="1" width="3" style="1" customWidth="1"/>
    <col min="2" max="2" width="18.08203125" style="1" customWidth="1"/>
    <col min="3" max="3" width="15.75" style="1" customWidth="1"/>
    <col min="4" max="4" width="14.33203125" style="1" customWidth="1"/>
    <col min="5" max="5" width="10.75" style="1" customWidth="1"/>
    <col min="6" max="6" width="3" style="1" customWidth="1"/>
    <col min="7" max="16384" width="10.75" style="1"/>
  </cols>
  <sheetData>
    <row r="1" spans="2:5" s="7" customFormat="1" ht="28.15" customHeight="1" x14ac:dyDescent="0.35">
      <c r="B1" s="36" t="s">
        <v>24</v>
      </c>
    </row>
    <row r="2" spans="2:5" ht="18" customHeight="1" x14ac:dyDescent="0.35">
      <c r="B2" s="14" t="s">
        <v>25</v>
      </c>
      <c r="C2" s="19" t="s">
        <v>26</v>
      </c>
      <c r="D2" s="19" t="s">
        <v>27</v>
      </c>
      <c r="E2" s="15" t="s">
        <v>12</v>
      </c>
    </row>
    <row r="3" spans="2:5" ht="18" customHeight="1" x14ac:dyDescent="0.35">
      <c r="B3" s="28" t="s">
        <v>16</v>
      </c>
      <c r="C3" s="29"/>
      <c r="D3" s="29"/>
      <c r="E3" s="30">
        <v>0</v>
      </c>
    </row>
    <row r="4" spans="2:5" ht="18" customHeight="1" x14ac:dyDescent="0.35">
      <c r="B4" s="28" t="s">
        <v>32</v>
      </c>
      <c r="C4" s="29">
        <v>0.33333333333333331</v>
      </c>
      <c r="D4" s="29">
        <v>0.66666666666666663</v>
      </c>
      <c r="E4" s="30">
        <v>8</v>
      </c>
    </row>
    <row r="5" spans="2:5" ht="18" customHeight="1" x14ac:dyDescent="0.35">
      <c r="B5" s="28" t="s">
        <v>33</v>
      </c>
      <c r="C5" s="29">
        <v>0.33333333333333331</v>
      </c>
      <c r="D5" s="29">
        <v>0.5</v>
      </c>
      <c r="E5" s="30">
        <v>4</v>
      </c>
    </row>
    <row r="6" spans="2:5" ht="18" customHeight="1" x14ac:dyDescent="0.35">
      <c r="B6" s="28" t="s">
        <v>34</v>
      </c>
      <c r="C6" s="29">
        <v>0.66666666666666663</v>
      </c>
      <c r="D6" s="29">
        <v>0.89583333333333337</v>
      </c>
      <c r="E6" s="30">
        <v>5.5</v>
      </c>
    </row>
    <row r="7" spans="2:5" ht="18" customHeight="1" x14ac:dyDescent="0.35">
      <c r="B7" s="28" t="s">
        <v>18</v>
      </c>
      <c r="C7" s="29">
        <v>0</v>
      </c>
      <c r="D7" s="29">
        <v>0.33333333333333331</v>
      </c>
      <c r="E7" s="30">
        <v>8</v>
      </c>
    </row>
    <row r="8" spans="2:5" ht="18" customHeight="1" x14ac:dyDescent="0.35">
      <c r="B8" s="28" t="s">
        <v>21</v>
      </c>
      <c r="C8" s="29">
        <v>0.5</v>
      </c>
      <c r="D8" s="29">
        <v>0.83333333333333337</v>
      </c>
      <c r="E8" s="30">
        <v>8</v>
      </c>
    </row>
    <row r="9" spans="2:5" ht="18" customHeight="1" x14ac:dyDescent="0.35">
      <c r="B9" s="28" t="s">
        <v>35</v>
      </c>
      <c r="C9" s="29">
        <v>0.66666666666666663</v>
      </c>
      <c r="D9" s="29">
        <v>0</v>
      </c>
      <c r="E9" s="30">
        <v>8</v>
      </c>
    </row>
    <row r="10" spans="2:5" ht="18" customHeight="1" x14ac:dyDescent="0.35">
      <c r="B10" s="28" t="s">
        <v>28</v>
      </c>
      <c r="C10" s="29">
        <v>0.33333333333333331</v>
      </c>
      <c r="D10" s="29">
        <v>0.66666666666666663</v>
      </c>
      <c r="E10" s="30">
        <v>8</v>
      </c>
    </row>
    <row r="11" spans="2:5" ht="18" customHeight="1" x14ac:dyDescent="0.35">
      <c r="B11" s="28"/>
      <c r="C11" s="29"/>
      <c r="D11" s="29"/>
      <c r="E11" s="30"/>
    </row>
    <row r="12" spans="2:5" ht="18" customHeight="1" x14ac:dyDescent="0.35">
      <c r="B12" s="28"/>
      <c r="C12" s="29"/>
      <c r="D12" s="29"/>
      <c r="E12" s="30"/>
    </row>
    <row r="13" spans="2:5" ht="18" customHeight="1" x14ac:dyDescent="0.35">
      <c r="B13" s="28"/>
      <c r="C13" s="29"/>
      <c r="D13" s="29"/>
      <c r="E13" s="30"/>
    </row>
    <row r="14" spans="2:5" ht="18" customHeight="1" x14ac:dyDescent="0.35">
      <c r="B14" s="28"/>
      <c r="C14" s="29"/>
      <c r="D14" s="29"/>
      <c r="E14" s="30"/>
    </row>
    <row r="15" spans="2:5" ht="18" customHeight="1" x14ac:dyDescent="0.35">
      <c r="B15" s="28"/>
      <c r="C15" s="29"/>
      <c r="D15" s="29"/>
      <c r="E15" s="30"/>
    </row>
    <row r="16" spans="2:5" ht="18" customHeight="1" x14ac:dyDescent="0.35">
      <c r="B16" s="28"/>
      <c r="C16" s="29"/>
      <c r="D16" s="29"/>
      <c r="E16" s="30"/>
    </row>
    <row r="17" spans="2:5" ht="18" customHeight="1" x14ac:dyDescent="0.35">
      <c r="B17" s="28"/>
      <c r="C17" s="29"/>
      <c r="D17" s="29"/>
      <c r="E17" s="30"/>
    </row>
    <row r="18" spans="2:5" ht="18" customHeight="1" x14ac:dyDescent="0.35">
      <c r="B18" s="28"/>
      <c r="C18" s="29"/>
      <c r="D18" s="29"/>
      <c r="E18" s="30"/>
    </row>
    <row r="19" spans="2:5" ht="18" customHeight="1" x14ac:dyDescent="0.35">
      <c r="B19" s="28"/>
      <c r="C19" s="29"/>
      <c r="D19" s="29"/>
      <c r="E19" s="30"/>
    </row>
    <row r="20" spans="2:5" ht="18" customHeight="1" x14ac:dyDescent="0.35">
      <c r="B20" s="31"/>
      <c r="C20" s="32"/>
      <c r="D20" s="32"/>
      <c r="E20" s="33"/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B1:F23"/>
  <sheetViews>
    <sheetView showGridLines="0" zoomScaleNormal="100" workbookViewId="0"/>
  </sheetViews>
  <sheetFormatPr defaultColWidth="10.75" defaultRowHeight="15.5" x14ac:dyDescent="0.35"/>
  <cols>
    <col min="1" max="1" width="3" style="1" customWidth="1"/>
    <col min="2" max="2" width="25" style="1" customWidth="1"/>
    <col min="3" max="3" width="19" style="1" customWidth="1"/>
    <col min="4" max="4" width="3" style="1" customWidth="1"/>
    <col min="5" max="17" width="10.75" style="1" customWidth="1"/>
    <col min="18" max="16384" width="10.75" style="1"/>
  </cols>
  <sheetData>
    <row r="1" spans="2:6" s="7" customFormat="1" ht="28.15" customHeight="1" x14ac:dyDescent="0.35">
      <c r="B1" s="36" t="s">
        <v>29</v>
      </c>
    </row>
    <row r="2" spans="2:6" ht="18" customHeight="1" x14ac:dyDescent="0.35">
      <c r="B2" s="14" t="s">
        <v>4</v>
      </c>
      <c r="C2" s="15" t="s">
        <v>30</v>
      </c>
    </row>
    <row r="3" spans="2:6" ht="18" customHeight="1" x14ac:dyDescent="0.35">
      <c r="B3" s="28" t="s">
        <v>15</v>
      </c>
      <c r="C3" s="34">
        <v>23.14</v>
      </c>
    </row>
    <row r="4" spans="2:6" ht="18" customHeight="1" x14ac:dyDescent="0.35">
      <c r="B4" s="28" t="s">
        <v>17</v>
      </c>
      <c r="C4" s="34">
        <v>17.16</v>
      </c>
    </row>
    <row r="5" spans="2:6" ht="18" customHeight="1" x14ac:dyDescent="0.35">
      <c r="B5" s="28" t="s">
        <v>19</v>
      </c>
      <c r="C5" s="34">
        <v>25.33</v>
      </c>
    </row>
    <row r="6" spans="2:6" ht="18" customHeight="1" x14ac:dyDescent="0.35">
      <c r="B6" s="28" t="s">
        <v>20</v>
      </c>
      <c r="C6" s="34">
        <v>32.42</v>
      </c>
    </row>
    <row r="7" spans="2:6" ht="18" customHeight="1" x14ac:dyDescent="0.35">
      <c r="B7" s="28"/>
      <c r="C7" s="34"/>
    </row>
    <row r="8" spans="2:6" ht="18" customHeight="1" x14ac:dyDescent="0.35">
      <c r="B8" s="28"/>
      <c r="C8" s="34"/>
    </row>
    <row r="9" spans="2:6" ht="18" customHeight="1" x14ac:dyDescent="0.35">
      <c r="B9" s="28"/>
      <c r="C9" s="34"/>
    </row>
    <row r="10" spans="2:6" ht="18" customHeight="1" x14ac:dyDescent="0.35">
      <c r="B10" s="28"/>
      <c r="C10" s="34"/>
    </row>
    <row r="11" spans="2:6" ht="18" customHeight="1" x14ac:dyDescent="0.35">
      <c r="B11" s="28"/>
      <c r="C11" s="34"/>
      <c r="F11" s="3"/>
    </row>
    <row r="12" spans="2:6" ht="18" customHeight="1" x14ac:dyDescent="0.35">
      <c r="B12" s="28"/>
      <c r="C12" s="34"/>
      <c r="F12" s="3"/>
    </row>
    <row r="13" spans="2:6" ht="18" customHeight="1" x14ac:dyDescent="0.35">
      <c r="B13" s="28"/>
      <c r="C13" s="34"/>
      <c r="F13" s="3"/>
    </row>
    <row r="14" spans="2:6" ht="18" customHeight="1" x14ac:dyDescent="0.35">
      <c r="B14" s="28"/>
      <c r="C14" s="34"/>
      <c r="F14" s="3"/>
    </row>
    <row r="15" spans="2:6" ht="18" customHeight="1" x14ac:dyDescent="0.35">
      <c r="B15" s="28"/>
      <c r="C15" s="34"/>
      <c r="F15" s="3"/>
    </row>
    <row r="16" spans="2:6" ht="18" customHeight="1" x14ac:dyDescent="0.35">
      <c r="B16" s="28"/>
      <c r="C16" s="34"/>
      <c r="F16" s="3"/>
    </row>
    <row r="17" spans="2:3" ht="18" customHeight="1" x14ac:dyDescent="0.35">
      <c r="B17" s="28"/>
      <c r="C17" s="34"/>
    </row>
    <row r="18" spans="2:3" ht="18" customHeight="1" x14ac:dyDescent="0.35">
      <c r="B18" s="28"/>
      <c r="C18" s="34"/>
    </row>
    <row r="19" spans="2:3" ht="18" customHeight="1" x14ac:dyDescent="0.35">
      <c r="B19" s="28"/>
      <c r="C19" s="34"/>
    </row>
    <row r="20" spans="2:3" ht="18" customHeight="1" x14ac:dyDescent="0.35">
      <c r="B20" s="28"/>
      <c r="C20" s="34"/>
    </row>
    <row r="21" spans="2:3" ht="18" customHeight="1" x14ac:dyDescent="0.35">
      <c r="B21" s="28"/>
      <c r="C21" s="34"/>
    </row>
    <row r="22" spans="2:3" ht="18" customHeight="1" x14ac:dyDescent="0.35">
      <c r="B22" s="31"/>
      <c r="C22" s="35"/>
    </row>
    <row r="23" spans="2:3" x14ac:dyDescent="0.35">
      <c r="B23" s="4"/>
      <c r="C23" s="4"/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639BC-F3EA-4CAE-BD92-4243CF31D21C}">
  <sheetPr>
    <tabColor theme="9" tint="0.79998168889431442"/>
  </sheetPr>
  <dimension ref="B1:B2"/>
  <sheetViews>
    <sheetView showGridLines="0" workbookViewId="0"/>
  </sheetViews>
  <sheetFormatPr defaultColWidth="10.75" defaultRowHeight="14.5" x14ac:dyDescent="0.35"/>
  <cols>
    <col min="1" max="1" width="3.25" style="23" customWidth="1"/>
    <col min="2" max="2" width="88.25" style="23" customWidth="1"/>
    <col min="3" max="16384" width="10.75" style="23"/>
  </cols>
  <sheetData>
    <row r="1" spans="2:2" ht="20.25" customHeight="1" x14ac:dyDescent="0.35"/>
    <row r="2" spans="2:2" ht="105" customHeight="1" x14ac:dyDescent="0.35">
      <c r="B2" s="24" t="s">
        <v>31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Cronograma de turnos semanales </vt:lpstr>
      <vt:lpstr>Datos del turno</vt:lpstr>
      <vt:lpstr>ID de empleado con tarifa de pa</vt:lpstr>
      <vt:lpstr>- Descargo de responsabilidad -</vt:lpstr>
      <vt:lpstr>'Cronograma de turnos semanales '!Print_Area</vt:lpstr>
      <vt:lpstr>'Datos del turno'!Print_Area</vt:lpstr>
      <vt:lpstr>'ID de empleado con tarifa de pa'!Print_Area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Moschcovich</dc:creator>
  <cp:lastModifiedBy>min qu</cp:lastModifiedBy>
  <dcterms:created xsi:type="dcterms:W3CDTF">2016-04-04T05:31:21Z</dcterms:created>
  <dcterms:modified xsi:type="dcterms:W3CDTF">2025-01-03T03:39:10Z</dcterms:modified>
</cp:coreProperties>
</file>